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3" i="1"/>
  <c r="L13" s="1"/>
  <c r="I12"/>
  <c r="L12" s="1"/>
  <c r="I11"/>
  <c r="L11" s="1"/>
  <c r="I10"/>
  <c r="L10" s="1"/>
  <c r="I9"/>
  <c r="L9" s="1"/>
  <c r="I8"/>
  <c r="L8" s="1"/>
  <c r="I7"/>
  <c r="L7" s="1"/>
  <c r="I14"/>
  <c r="L14" s="1"/>
  <c r="I15"/>
  <c r="L15" s="1"/>
  <c r="I16"/>
  <c r="L16" s="1"/>
  <c r="I24"/>
  <c r="L24" s="1"/>
  <c r="I23"/>
  <c r="L23" s="1"/>
  <c r="I22"/>
  <c r="L22" s="1"/>
  <c r="I21"/>
  <c r="L21" s="1"/>
  <c r="I20"/>
  <c r="L20" s="1"/>
  <c r="I19"/>
  <c r="L19" s="1"/>
  <c r="L18"/>
  <c r="I18"/>
  <c r="I17"/>
  <c r="L17" s="1"/>
  <c r="I25"/>
  <c r="L25" s="1"/>
  <c r="I31"/>
  <c r="L31" s="1"/>
  <c r="I30"/>
  <c r="L30" s="1"/>
  <c r="I29"/>
  <c r="L29" s="1"/>
  <c r="I28"/>
  <c r="L28" s="1"/>
  <c r="I27"/>
  <c r="L27" s="1"/>
  <c r="I26"/>
  <c r="L26" s="1"/>
  <c r="I32"/>
  <c r="L32" s="1"/>
  <c r="I37"/>
  <c r="L37" s="1"/>
  <c r="I36"/>
  <c r="L36" s="1"/>
  <c r="I35"/>
  <c r="L35" s="1"/>
  <c r="I34"/>
  <c r="L34" s="1"/>
  <c r="I33"/>
  <c r="L33" s="1"/>
  <c r="I39"/>
  <c r="L39" s="1"/>
  <c r="I38"/>
  <c r="L38" s="1"/>
  <c r="I40"/>
  <c r="L40" s="1"/>
  <c r="I41"/>
  <c r="L41" s="1"/>
  <c r="I42"/>
  <c r="L42" s="1"/>
  <c r="I43"/>
  <c r="L43" s="1"/>
  <c r="I44"/>
  <c r="L44" s="1"/>
  <c r="I45" l="1"/>
  <c r="L45" s="1"/>
  <c r="I46"/>
  <c r="L46" s="1"/>
  <c r="I47"/>
  <c r="L47" s="1"/>
  <c r="I48"/>
  <c r="L48" s="1"/>
  <c r="I55"/>
  <c r="L55" s="1"/>
  <c r="I54"/>
  <c r="L54" s="1"/>
  <c r="I53"/>
  <c r="L53" s="1"/>
  <c r="I52"/>
  <c r="L52" s="1"/>
  <c r="I51"/>
  <c r="L51" s="1"/>
  <c r="I50"/>
  <c r="L50" s="1"/>
  <c r="I49"/>
  <c r="L49" s="1"/>
  <c r="I56"/>
  <c r="L56" s="1"/>
  <c r="I64"/>
  <c r="L64" s="1"/>
  <c r="I63"/>
  <c r="L63" s="1"/>
  <c r="I62"/>
  <c r="L62" s="1"/>
  <c r="I61"/>
  <c r="L61" s="1"/>
  <c r="I60"/>
  <c r="L60" s="1"/>
  <c r="I59"/>
  <c r="L59" s="1"/>
  <c r="I58"/>
  <c r="L58" s="1"/>
  <c r="I57"/>
  <c r="L57" s="1"/>
  <c r="I65"/>
  <c r="L65" s="1"/>
  <c r="I74"/>
  <c r="L74" s="1"/>
  <c r="I73"/>
  <c r="L73" s="1"/>
  <c r="I72"/>
  <c r="L72" s="1"/>
  <c r="I71"/>
  <c r="L71" s="1"/>
  <c r="I70"/>
  <c r="L70" s="1"/>
  <c r="I69"/>
  <c r="L69" s="1"/>
  <c r="I68"/>
  <c r="L68" s="1"/>
  <c r="I67"/>
  <c r="L67" s="1"/>
  <c r="I66"/>
  <c r="L66" s="1"/>
  <c r="I85"/>
  <c r="L85" s="1"/>
  <c r="I84"/>
  <c r="L84" s="1"/>
  <c r="I83"/>
  <c r="L83" s="1"/>
  <c r="I82"/>
  <c r="L82" s="1"/>
  <c r="I81"/>
  <c r="L81" s="1"/>
  <c r="I80"/>
  <c r="L80" s="1"/>
  <c r="I79"/>
  <c r="L79" s="1"/>
  <c r="I78"/>
  <c r="L78" s="1"/>
  <c r="I77"/>
  <c r="L77" s="1"/>
  <c r="I76"/>
  <c r="L76" s="1"/>
  <c r="I75"/>
  <c r="L75" s="1"/>
  <c r="I95"/>
  <c r="L95" s="1"/>
  <c r="I94"/>
  <c r="L94" s="1"/>
  <c r="I93"/>
  <c r="L93" s="1"/>
  <c r="I92"/>
  <c r="L92" s="1"/>
  <c r="I91"/>
  <c r="L91" s="1"/>
  <c r="I90"/>
  <c r="L90" s="1"/>
  <c r="I89"/>
  <c r="L89" s="1"/>
  <c r="I88"/>
  <c r="L88" s="1"/>
  <c r="I87"/>
  <c r="L87" s="1"/>
  <c r="I86"/>
  <c r="L86" s="1"/>
  <c r="I100"/>
  <c r="L100" s="1"/>
  <c r="I99"/>
  <c r="L99" s="1"/>
  <c r="I98"/>
  <c r="L98" s="1"/>
  <c r="I97"/>
  <c r="L97" s="1"/>
  <c r="I96"/>
  <c r="L96" s="1"/>
  <c r="I106"/>
  <c r="L106" s="1"/>
  <c r="I105"/>
  <c r="L105" s="1"/>
  <c r="I104"/>
  <c r="L104" s="1"/>
  <c r="I103"/>
  <c r="L103" s="1"/>
  <c r="I102"/>
  <c r="L102" s="1"/>
  <c r="I101"/>
  <c r="L101" s="1"/>
  <c r="I111"/>
  <c r="L111" s="1"/>
  <c r="I110"/>
  <c r="L110" s="1"/>
  <c r="I109"/>
  <c r="L109" s="1"/>
  <c r="I108"/>
  <c r="L108" s="1"/>
  <c r="I107"/>
  <c r="L107" s="1"/>
  <c r="I119"/>
  <c r="L119" s="1"/>
  <c r="I118"/>
  <c r="L118" s="1"/>
  <c r="I117"/>
  <c r="L117" s="1"/>
  <c r="I116"/>
  <c r="L116" s="1"/>
  <c r="I115"/>
  <c r="L115" s="1"/>
  <c r="I114"/>
  <c r="L114" s="1"/>
  <c r="I113"/>
  <c r="L113" s="1"/>
  <c r="I112"/>
  <c r="L112" s="1"/>
  <c r="I121"/>
  <c r="L121" s="1"/>
  <c r="I120"/>
  <c r="L120" s="1"/>
  <c r="I125"/>
  <c r="L125" s="1"/>
  <c r="I124"/>
  <c r="L124" s="1"/>
  <c r="I123"/>
  <c r="L123" s="1"/>
  <c r="I122"/>
  <c r="L122" s="1"/>
  <c r="I130"/>
  <c r="L130" s="1"/>
  <c r="I129"/>
  <c r="L129" s="1"/>
  <c r="I128"/>
  <c r="L128" s="1"/>
  <c r="I127"/>
  <c r="L127" s="1"/>
  <c r="I126"/>
  <c r="L126" s="1"/>
  <c r="I131"/>
  <c r="L131" s="1"/>
  <c r="I132"/>
  <c r="L132" s="1"/>
  <c r="I141"/>
  <c r="L141" s="1"/>
  <c r="I140"/>
  <c r="L140" s="1"/>
  <c r="I139"/>
  <c r="L139" s="1"/>
  <c r="I138"/>
  <c r="L138" s="1"/>
  <c r="I137"/>
  <c r="L137" s="1"/>
  <c r="I136"/>
  <c r="L136" s="1"/>
  <c r="I135"/>
  <c r="L135" s="1"/>
  <c r="I134"/>
  <c r="L134" s="1"/>
  <c r="I133"/>
  <c r="L133" s="1"/>
  <c r="I143"/>
  <c r="L143" s="1"/>
  <c r="I142"/>
  <c r="L142" s="1"/>
  <c r="I147"/>
  <c r="L147" s="1"/>
  <c r="I146"/>
  <c r="L146" s="1"/>
  <c r="I145"/>
  <c r="L145" s="1"/>
  <c r="I144"/>
  <c r="L144" s="1"/>
  <c r="I148"/>
  <c r="L148" s="1"/>
  <c r="I152" l="1"/>
  <c r="L152" s="1"/>
  <c r="I151"/>
  <c r="L151" s="1"/>
  <c r="I150"/>
  <c r="L150" s="1"/>
  <c r="I149"/>
  <c r="L149" s="1"/>
  <c r="I153"/>
  <c r="L153" s="1"/>
  <c r="I157"/>
  <c r="L157" s="1"/>
  <c r="I156"/>
  <c r="L156" s="1"/>
  <c r="I158"/>
  <c r="L158" s="1"/>
  <c r="I155"/>
  <c r="L155" s="1"/>
  <c r="I154"/>
  <c r="L154" s="1"/>
  <c r="I159"/>
  <c r="L159" s="1"/>
  <c r="I160"/>
  <c r="L160" s="1"/>
  <c r="I161"/>
  <c r="L161" s="1"/>
  <c r="I162"/>
  <c r="L162" s="1"/>
  <c r="I163"/>
  <c r="L163" s="1"/>
  <c r="I164"/>
  <c r="L164" s="1"/>
  <c r="I165"/>
  <c r="L165" s="1"/>
  <c r="I166"/>
  <c r="L166" s="1"/>
  <c r="I167"/>
  <c r="L167" s="1"/>
  <c r="I168"/>
  <c r="L168" s="1"/>
  <c r="I169"/>
  <c r="L169" s="1"/>
  <c r="I170"/>
  <c r="L170" s="1"/>
  <c r="I171"/>
  <c r="L171" s="1"/>
  <c r="I174"/>
  <c r="L174" s="1"/>
  <c r="I172"/>
  <c r="L172" s="1"/>
  <c r="I173"/>
  <c r="L173" s="1"/>
  <c r="I217"/>
  <c r="L217" s="1"/>
  <c r="I216"/>
  <c r="L216" s="1"/>
  <c r="I215"/>
  <c r="L215" s="1"/>
  <c r="I214"/>
  <c r="L214" s="1"/>
  <c r="I213"/>
  <c r="L213" s="1"/>
  <c r="I212"/>
  <c r="L212" s="1"/>
  <c r="I211"/>
  <c r="L211" s="1"/>
  <c r="I210"/>
  <c r="L210" s="1"/>
  <c r="I209"/>
  <c r="L209" s="1"/>
  <c r="I208"/>
  <c r="L208" s="1"/>
  <c r="I207"/>
  <c r="L207" s="1"/>
  <c r="I206"/>
  <c r="L206" s="1"/>
  <c r="I205"/>
  <c r="L205" s="1"/>
  <c r="I176"/>
  <c r="L176" s="1"/>
  <c r="I177"/>
  <c r="L177" s="1"/>
  <c r="I175"/>
  <c r="L175" s="1"/>
  <c r="I195"/>
  <c r="L195" s="1"/>
  <c r="I186"/>
  <c r="L186" s="1"/>
  <c r="I193"/>
  <c r="L193" s="1"/>
  <c r="I192"/>
  <c r="L192" s="1"/>
  <c r="I191"/>
  <c r="L191" s="1"/>
  <c r="I190"/>
  <c r="L190" s="1"/>
  <c r="I189"/>
  <c r="L189" s="1"/>
  <c r="I188"/>
  <c r="L188" s="1"/>
  <c r="I187"/>
  <c r="L187" s="1"/>
  <c r="I185"/>
  <c r="L185" s="1"/>
  <c r="I184"/>
  <c r="L184" s="1"/>
  <c r="I183"/>
  <c r="L183" s="1"/>
  <c r="I182"/>
  <c r="L182" s="1"/>
  <c r="I181"/>
  <c r="L181" s="1"/>
  <c r="I180"/>
  <c r="L180" s="1"/>
  <c r="I179"/>
  <c r="L179" s="1"/>
  <c r="I178"/>
  <c r="L178" s="1"/>
  <c r="I204"/>
  <c r="L204" s="1"/>
  <c r="I203"/>
  <c r="L203" s="1"/>
  <c r="I202"/>
  <c r="L202" s="1"/>
  <c r="I201"/>
  <c r="L201" s="1"/>
  <c r="I200"/>
  <c r="L200" s="1"/>
  <c r="I199"/>
  <c r="L199" s="1"/>
  <c r="I198"/>
  <c r="L198" s="1"/>
  <c r="I197"/>
  <c r="L197" s="1"/>
  <c r="I196"/>
  <c r="L196" s="1"/>
  <c r="I194"/>
  <c r="L194" s="1"/>
  <c r="I218"/>
  <c r="L218" s="1"/>
  <c r="I219"/>
  <c r="L219" s="1"/>
  <c r="I220"/>
  <c r="L220" s="1"/>
  <c r="I221"/>
  <c r="L221" s="1"/>
  <c r="I222"/>
  <c r="L222" s="1"/>
  <c r="I223"/>
  <c r="L223" s="1"/>
  <c r="I224"/>
  <c r="L224" s="1"/>
  <c r="I225"/>
  <c r="L225" s="1"/>
  <c r="I226"/>
  <c r="L226" s="1"/>
  <c r="I227"/>
  <c r="L227" s="1"/>
  <c r="I228"/>
  <c r="L228" s="1"/>
  <c r="I229"/>
  <c r="L229" s="1"/>
  <c r="I230"/>
  <c r="L230" s="1"/>
  <c r="I231"/>
  <c r="L231" s="1"/>
  <c r="I232"/>
  <c r="L232" s="1"/>
  <c r="I233"/>
  <c r="L233" s="1"/>
  <c r="I241"/>
  <c r="L241" s="1"/>
  <c r="I240"/>
  <c r="L240" s="1"/>
  <c r="I239"/>
  <c r="L239" s="1"/>
  <c r="I238"/>
  <c r="L238" s="1"/>
  <c r="I242"/>
  <c r="L242" s="1"/>
  <c r="I237"/>
  <c r="L237" s="1"/>
  <c r="I236"/>
  <c r="L236" s="1"/>
  <c r="I235"/>
  <c r="L235" s="1"/>
  <c r="I234"/>
  <c r="L234" s="1"/>
  <c r="I243"/>
  <c r="L243" s="1"/>
  <c r="I244"/>
  <c r="L244" s="1"/>
  <c r="I245"/>
  <c r="L245" s="1"/>
  <c r="I246"/>
  <c r="L246" s="1"/>
  <c r="I247"/>
  <c r="L247" s="1"/>
  <c r="I248"/>
  <c r="L248" s="1"/>
  <c r="I249"/>
  <c r="L249" s="1"/>
  <c r="I250"/>
  <c r="L250" s="1"/>
  <c r="I251"/>
  <c r="L251" s="1"/>
  <c r="I252"/>
  <c r="L252" s="1"/>
  <c r="I253"/>
  <c r="L253" s="1"/>
  <c r="I254"/>
  <c r="L254" s="1"/>
  <c r="I255"/>
  <c r="L255" s="1"/>
  <c r="I256"/>
  <c r="L256" s="1"/>
  <c r="I257"/>
  <c r="L257" s="1"/>
  <c r="I258"/>
  <c r="L258" s="1"/>
  <c r="I259"/>
  <c r="L259" s="1"/>
  <c r="I262"/>
  <c r="L262" s="1"/>
  <c r="I261"/>
  <c r="L261" s="1"/>
  <c r="I260"/>
  <c r="L260" s="1"/>
  <c r="I264"/>
  <c r="L264" s="1"/>
  <c r="I263"/>
  <c r="L263" s="1"/>
  <c r="I265"/>
  <c r="L265" s="1"/>
  <c r="I266"/>
  <c r="L266" s="1"/>
  <c r="I267"/>
  <c r="L267" s="1"/>
  <c r="I268"/>
  <c r="L268" s="1"/>
  <c r="I269"/>
  <c r="L269" s="1"/>
  <c r="I270"/>
  <c r="L270" s="1"/>
  <c r="I271"/>
  <c r="L271" s="1"/>
  <c r="I272"/>
  <c r="L272" s="1"/>
  <c r="I273"/>
  <c r="L273" s="1"/>
  <c r="I274"/>
  <c r="L274" s="1"/>
  <c r="I275"/>
  <c r="L275" s="1"/>
  <c r="I276"/>
  <c r="L276" s="1"/>
  <c r="I278"/>
  <c r="L278" s="1"/>
  <c r="I279"/>
  <c r="L279" s="1"/>
  <c r="I280"/>
  <c r="L280" s="1"/>
  <c r="I281"/>
  <c r="L281" s="1"/>
  <c r="I282"/>
  <c r="L282" s="1"/>
  <c r="I283"/>
  <c r="L283" s="1"/>
  <c r="I284"/>
  <c r="L284" s="1"/>
  <c r="I285"/>
  <c r="L285" s="1"/>
  <c r="I286"/>
  <c r="L286" s="1"/>
  <c r="I287"/>
  <c r="L287" s="1"/>
  <c r="I288"/>
  <c r="L288" s="1"/>
  <c r="I277"/>
  <c r="L277" s="1"/>
</calcChain>
</file>

<file path=xl/sharedStrings.xml><?xml version="1.0" encoding="utf-8"?>
<sst xmlns="http://schemas.openxmlformats.org/spreadsheetml/2006/main" count="860" uniqueCount="202">
  <si>
    <t>TRADENEXA RESEARCH, INTRADAY FUTURE PREMIUM TRACK SHEET</t>
  </si>
  <si>
    <t>DATE</t>
  </si>
  <si>
    <t>SCRIPT</t>
  </si>
  <si>
    <t>LOT SIZE</t>
  </si>
  <si>
    <t>RECO</t>
  </si>
  <si>
    <t>LOT</t>
  </si>
  <si>
    <t>RATE</t>
  </si>
  <si>
    <r>
      <t>TGT1/</t>
    </r>
    <r>
      <rPr>
        <b/>
        <sz val="10"/>
        <color theme="9" tint="0.39997558519241921"/>
        <rFont val="Cambria"/>
        <family val="1"/>
        <scheme val="major"/>
      </rPr>
      <t xml:space="preserve"> </t>
    </r>
    <r>
      <rPr>
        <b/>
        <sz val="11"/>
        <color theme="9" tint="0.39997558519241921"/>
        <rFont val="Cambria"/>
        <family val="1"/>
        <scheme val="major"/>
      </rPr>
      <t>- SL</t>
    </r>
  </si>
  <si>
    <t>TGT2</t>
  </si>
  <si>
    <t>Profit / Loss</t>
  </si>
  <si>
    <t>BOOK1</t>
  </si>
  <si>
    <t>BOOK2</t>
  </si>
  <si>
    <t>TOTAL POINTS</t>
  </si>
  <si>
    <t>P &amp; L</t>
  </si>
  <si>
    <t>INFY</t>
  </si>
  <si>
    <t>SHORT</t>
  </si>
  <si>
    <t>-</t>
  </si>
  <si>
    <t>GODREJCP</t>
  </si>
  <si>
    <t>SUNPHARMA</t>
  </si>
  <si>
    <t>HINDALCO</t>
  </si>
  <si>
    <t>PVR</t>
  </si>
  <si>
    <t>APOLLOTYRE</t>
  </si>
  <si>
    <t>LONG</t>
  </si>
  <si>
    <t>INDUSTOER</t>
  </si>
  <si>
    <t>`</t>
  </si>
  <si>
    <t>CONCOR</t>
  </si>
  <si>
    <t>HDFCBANK</t>
  </si>
  <si>
    <t>MPHASIS</t>
  </si>
  <si>
    <t>PIIND</t>
  </si>
  <si>
    <t>COFORGE</t>
  </si>
  <si>
    <t>GUJGASLTD</t>
  </si>
  <si>
    <t>CUMMINSIND</t>
  </si>
  <si>
    <t>DABUR</t>
  </si>
  <si>
    <t>UBL</t>
  </si>
  <si>
    <t>BALKRISIND</t>
  </si>
  <si>
    <t>SIEMENS</t>
  </si>
  <si>
    <t>GLENMARK</t>
  </si>
  <si>
    <t>TITAN</t>
  </si>
  <si>
    <t>PIDILITND</t>
  </si>
  <si>
    <t>BHARAFORG</t>
  </si>
  <si>
    <t>AMBUJACEM</t>
  </si>
  <si>
    <t>COLPAL</t>
  </si>
  <si>
    <t>RAMCOCEM</t>
  </si>
  <si>
    <t>BERGEPAINT</t>
  </si>
  <si>
    <t>TATACHEM</t>
  </si>
  <si>
    <t>DLF</t>
  </si>
  <si>
    <t>NAMINDIA</t>
  </si>
  <si>
    <t>IGL</t>
  </si>
  <si>
    <t>AMBUAJCEM</t>
  </si>
  <si>
    <t>HAVELLS</t>
  </si>
  <si>
    <t>UPL</t>
  </si>
  <si>
    <t>DEEPAKNTR</t>
  </si>
  <si>
    <t>TRENT</t>
  </si>
  <si>
    <t>ASIAPAINT</t>
  </si>
  <si>
    <t>TORNTPOWER</t>
  </si>
  <si>
    <t>METROPOLIS</t>
  </si>
  <si>
    <t>BAJAJAUTO</t>
  </si>
  <si>
    <t>HDFC</t>
  </si>
  <si>
    <t>TVSMOTOR</t>
  </si>
  <si>
    <t>SBIN</t>
  </si>
  <si>
    <t>BRITANNIA</t>
  </si>
  <si>
    <t>TATAMOTORS</t>
  </si>
  <si>
    <t>TCS</t>
  </si>
  <si>
    <t>BHARATFORG</t>
  </si>
  <si>
    <t>MARICO</t>
  </si>
  <si>
    <t>HINDUNILVR</t>
  </si>
  <si>
    <t>CANFINHOME</t>
  </si>
  <si>
    <t>HCLTECH</t>
  </si>
  <si>
    <t>HAL</t>
  </si>
  <si>
    <t>PIDILITIND</t>
  </si>
  <si>
    <t>ASIANPAINT</t>
  </si>
  <si>
    <t>LT</t>
  </si>
  <si>
    <t>MCX(OCT)</t>
  </si>
  <si>
    <t>HDFCAMC</t>
  </si>
  <si>
    <t>COALINDIA</t>
  </si>
  <si>
    <t>PEL</t>
  </si>
  <si>
    <t>MUTHOOTFIN</t>
  </si>
  <si>
    <t>MCX</t>
  </si>
  <si>
    <t>AXISBANK</t>
  </si>
  <si>
    <t>ICICIBSANK</t>
  </si>
  <si>
    <t>ASTRAL</t>
  </si>
  <si>
    <t>ULTRACEMCO</t>
  </si>
  <si>
    <t>RBLBANK</t>
  </si>
  <si>
    <t>ONGC</t>
  </si>
  <si>
    <t>NAVINFLUOT</t>
  </si>
  <si>
    <t>CHAMBLFERT</t>
  </si>
  <si>
    <t>INDUSINDBNK</t>
  </si>
  <si>
    <t>ICICIGI</t>
  </si>
  <si>
    <t>INDUSTOWER</t>
  </si>
  <si>
    <t>MFSL</t>
  </si>
  <si>
    <t>EXIDEIND</t>
  </si>
  <si>
    <t>FSL</t>
  </si>
  <si>
    <t>SUNTV</t>
  </si>
  <si>
    <t>EICHERMOT</t>
  </si>
  <si>
    <t>ABCAPITAL</t>
  </si>
  <si>
    <t>MINDTREE</t>
  </si>
  <si>
    <t xml:space="preserve">ACC </t>
  </si>
  <si>
    <t xml:space="preserve">BATAIND </t>
  </si>
  <si>
    <t xml:space="preserve">PERSISTENT </t>
  </si>
  <si>
    <t xml:space="preserve">PVR </t>
  </si>
  <si>
    <t xml:space="preserve">IRCTC </t>
  </si>
  <si>
    <t xml:space="preserve">INDIAMART </t>
  </si>
  <si>
    <t xml:space="preserve">VEDL  </t>
  </si>
  <si>
    <t xml:space="preserve">JUBLFOOD </t>
  </si>
  <si>
    <t xml:space="preserve">JINDALSTEL  </t>
  </si>
  <si>
    <t xml:space="preserve">DLF </t>
  </si>
  <si>
    <t xml:space="preserve">MANAPPURAM </t>
  </si>
  <si>
    <t xml:space="preserve">DELTACORP </t>
  </si>
  <si>
    <t xml:space="preserve">IRCTC  </t>
  </si>
  <si>
    <t xml:space="preserve">KOTAKBANK </t>
  </si>
  <si>
    <t xml:space="preserve">OFSS </t>
  </si>
  <si>
    <t xml:space="preserve">TATACOMM </t>
  </si>
  <si>
    <t xml:space="preserve">IEX </t>
  </si>
  <si>
    <t xml:space="preserve">SBILIFE </t>
  </si>
  <si>
    <t xml:space="preserve">NMDC </t>
  </si>
  <si>
    <t xml:space="preserve">BANKBARODA  </t>
  </si>
  <si>
    <t xml:space="preserve">AMBUJACEM  </t>
  </si>
  <si>
    <t xml:space="preserve">BAJAJAUTO  </t>
  </si>
  <si>
    <t xml:space="preserve">MINDTREE </t>
  </si>
  <si>
    <t xml:space="preserve">IRCTC   </t>
  </si>
  <si>
    <t xml:space="preserve">RELIANCE </t>
  </si>
  <si>
    <t xml:space="preserve">ICICIGI </t>
  </si>
  <si>
    <t xml:space="preserve">MARUTI  </t>
  </si>
  <si>
    <t xml:space="preserve">BANDHANBANK </t>
  </si>
  <si>
    <t xml:space="preserve">LT </t>
  </si>
  <si>
    <t xml:space="preserve">JINDASTEL </t>
  </si>
  <si>
    <t xml:space="preserve">ESCORT </t>
  </si>
  <si>
    <t xml:space="preserve">HAL </t>
  </si>
  <si>
    <t xml:space="preserve">M&amp;M </t>
  </si>
  <si>
    <t xml:space="preserve">GLENMARK </t>
  </si>
  <si>
    <t xml:space="preserve">COFORGE  </t>
  </si>
  <si>
    <t xml:space="preserve">HDFCBANK </t>
  </si>
  <si>
    <t xml:space="preserve">TATAPOWER </t>
  </si>
  <si>
    <t xml:space="preserve">INTELLECT </t>
  </si>
  <si>
    <t xml:space="preserve">SBICARD </t>
  </si>
  <si>
    <t xml:space="preserve">MUTHOOTFIN </t>
  </si>
  <si>
    <t xml:space="preserve">JUBLFOOD  </t>
  </si>
  <si>
    <t xml:space="preserve">ADANIENT </t>
  </si>
  <si>
    <t xml:space="preserve">LTI </t>
  </si>
  <si>
    <t xml:space="preserve">ADANIPORTS </t>
  </si>
  <si>
    <t xml:space="preserve">BSOFT </t>
  </si>
  <si>
    <t xml:space="preserve">EICHERMOT </t>
  </si>
  <si>
    <t xml:space="preserve">HINDUNILVR </t>
  </si>
  <si>
    <t xml:space="preserve">BAJAJFINSV </t>
  </si>
  <si>
    <t xml:space="preserve">TITAN </t>
  </si>
  <si>
    <t xml:space="preserve">INDIACEM </t>
  </si>
  <si>
    <t xml:space="preserve">AXISBANK </t>
  </si>
  <si>
    <t xml:space="preserve">IPCALAB  </t>
  </si>
  <si>
    <t xml:space="preserve">PNB </t>
  </si>
  <si>
    <t xml:space="preserve">BHRATFORGE  </t>
  </si>
  <si>
    <t>RECLTD</t>
  </si>
  <si>
    <t xml:space="preserve">ADANIPORTS  </t>
  </si>
  <si>
    <t xml:space="preserve">ZEEL </t>
  </si>
  <si>
    <t xml:space="preserve">ITC </t>
  </si>
  <si>
    <t xml:space="preserve">SYNGENE </t>
  </si>
  <si>
    <t xml:space="preserve">AMBUJACEM </t>
  </si>
  <si>
    <t xml:space="preserve">BAJFINANCE </t>
  </si>
  <si>
    <t xml:space="preserve">SUNTV </t>
  </si>
  <si>
    <t xml:space="preserve">IDFC </t>
  </si>
  <si>
    <t xml:space="preserve">DIVISLAB </t>
  </si>
  <si>
    <t xml:space="preserve">ULTRACEMCO </t>
  </si>
  <si>
    <t xml:space="preserve">CANFINHOME   </t>
  </si>
  <si>
    <t xml:space="preserve">HDFC  </t>
  </si>
  <si>
    <t xml:space="preserve">ABCAPITAL </t>
  </si>
  <si>
    <t xml:space="preserve">MFSL  </t>
  </si>
  <si>
    <t xml:space="preserve">LAURUSLABS  </t>
  </si>
  <si>
    <t>SRF</t>
  </si>
  <si>
    <t xml:space="preserve">LTTS </t>
  </si>
  <si>
    <t xml:space="preserve">VOLTAS </t>
  </si>
  <si>
    <t xml:space="preserve">UPL </t>
  </si>
  <si>
    <t xml:space="preserve">BATAINDIA </t>
  </si>
  <si>
    <t xml:space="preserve">LAURUSLABS </t>
  </si>
  <si>
    <t>BEL</t>
  </si>
  <si>
    <t xml:space="preserve">MFSL </t>
  </si>
  <si>
    <t xml:space="preserve">BANDHANBNK </t>
  </si>
  <si>
    <t>AARTIND</t>
  </si>
  <si>
    <t>BPCL</t>
  </si>
  <si>
    <t xml:space="preserve">CUMMINSIND </t>
  </si>
  <si>
    <t>LTIM</t>
  </si>
  <si>
    <t xml:space="preserve">ASIANPAINT </t>
  </si>
  <si>
    <t xml:space="preserve">MARUTI </t>
  </si>
  <si>
    <t xml:space="preserve">M&amp;MFIN  </t>
  </si>
  <si>
    <t xml:space="preserve">UBL </t>
  </si>
  <si>
    <t xml:space="preserve">TCS </t>
  </si>
  <si>
    <t xml:space="preserve">TATAMOTOR </t>
  </si>
  <si>
    <t xml:space="preserve">APOLLOTYRE </t>
  </si>
  <si>
    <t xml:space="preserve">JKCEMENT </t>
  </si>
  <si>
    <t xml:space="preserve">TECHM </t>
  </si>
  <si>
    <t xml:space="preserve">HCLTECH </t>
  </si>
  <si>
    <t xml:space="preserve">SHRIRAMFIN  </t>
  </si>
  <si>
    <t xml:space="preserve">TATASTEEL </t>
  </si>
  <si>
    <t xml:space="preserve">RELIANCE  </t>
  </si>
  <si>
    <t xml:space="preserve">AXISBANK  </t>
  </si>
  <si>
    <t xml:space="preserve">LTIM </t>
  </si>
  <si>
    <t xml:space="preserve">PIDILITIND </t>
  </si>
  <si>
    <t xml:space="preserve">ABFRL </t>
  </si>
  <si>
    <t xml:space="preserve">RECLTD </t>
  </si>
  <si>
    <t xml:space="preserve">CHOLAFIN </t>
  </si>
  <si>
    <t xml:space="preserve">OBEROIRLTY </t>
  </si>
  <si>
    <t xml:space="preserve">GNFC </t>
  </si>
  <si>
    <t xml:space="preserve">M&amp;MFIN </t>
  </si>
  <si>
    <t xml:space="preserve">HDFCLIFE </t>
  </si>
</sst>
</file>

<file path=xl/styles.xml><?xml version="1.0" encoding="utf-8"?>
<styleSheet xmlns="http://schemas.openxmlformats.org/spreadsheetml/2006/main">
  <numFmts count="2">
    <numFmt numFmtId="164" formatCode="[$-409]d\-mmm\-yy;@"/>
    <numFmt numFmtId="165" formatCode="0.00;[Red]0.00"/>
  </numFmts>
  <fonts count="9">
    <font>
      <sz val="11"/>
      <color theme="1"/>
      <name val="Calibri"/>
      <family val="2"/>
      <scheme val="minor"/>
    </font>
    <font>
      <b/>
      <sz val="10"/>
      <color theme="0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9"/>
      <color theme="0"/>
      <name val="Cambria"/>
      <family val="1"/>
      <scheme val="major"/>
    </font>
    <font>
      <sz val="11"/>
      <name val="Calibri"/>
      <family val="2"/>
      <scheme val="minor"/>
    </font>
    <font>
      <sz val="24"/>
      <color rgb="FF948FFB"/>
      <name val="Calibri"/>
      <family val="2"/>
      <scheme val="minor"/>
    </font>
    <font>
      <b/>
      <sz val="10"/>
      <color theme="9" tint="0.39997558519241921"/>
      <name val="Cambria"/>
      <family val="1"/>
      <scheme val="major"/>
    </font>
    <font>
      <b/>
      <sz val="11"/>
      <color theme="9" tint="0.39997558519241921"/>
      <name val="Cambria"/>
      <family val="1"/>
      <scheme val="maj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165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vertical="center"/>
    </xf>
    <xf numFmtId="15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165" fontId="1" fillId="3" borderId="3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15" fontId="0" fillId="0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5" fontId="0" fillId="0" borderId="13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8" fillId="0" borderId="13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15" fontId="0" fillId="0" borderId="15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0" borderId="0" xfId="0" applyBorder="1"/>
    <xf numFmtId="165" fontId="1" fillId="3" borderId="17" xfId="0" applyNumberFormat="1" applyFont="1" applyFill="1" applyBorder="1" applyAlignment="1">
      <alignment horizontal="center"/>
    </xf>
    <xf numFmtId="15" fontId="0" fillId="0" borderId="1" xfId="0" applyNumberForma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0" borderId="10" xfId="0" applyBorder="1"/>
    <xf numFmtId="15" fontId="0" fillId="0" borderId="3" xfId="0" applyNumberFormat="1" applyFill="1" applyBorder="1" applyAlignment="1">
      <alignment horizontal="center" vertical="center"/>
    </xf>
    <xf numFmtId="0" fontId="0" fillId="0" borderId="10" xfId="0" applyFont="1" applyBorder="1"/>
    <xf numFmtId="0" fontId="8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4" borderId="4" xfId="0" applyFont="1" applyFill="1" applyBorder="1" applyAlignment="1">
      <alignment horizontal="center" vertical="top"/>
    </xf>
    <xf numFmtId="0" fontId="5" fillId="4" borderId="5" xfId="0" applyFont="1" applyFill="1" applyBorder="1" applyAlignment="1">
      <alignment horizontal="center" vertical="top"/>
    </xf>
    <xf numFmtId="0" fontId="5" fillId="4" borderId="6" xfId="0" applyFont="1" applyFill="1" applyBorder="1" applyAlignment="1">
      <alignment horizontal="center" vertical="top"/>
    </xf>
    <xf numFmtId="0" fontId="5" fillId="4" borderId="7" xfId="0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 vertical="top"/>
    </xf>
    <xf numFmtId="0" fontId="5" fillId="4" borderId="8" xfId="0" applyFont="1" applyFill="1" applyBorder="1" applyAlignment="1">
      <alignment horizontal="center" vertical="top"/>
    </xf>
    <xf numFmtId="0" fontId="5" fillId="4" borderId="9" xfId="0" applyFont="1" applyFill="1" applyBorder="1" applyAlignment="1">
      <alignment horizontal="center" vertical="top"/>
    </xf>
    <xf numFmtId="0" fontId="5" fillId="4" borderId="10" xfId="0" applyFont="1" applyFill="1" applyBorder="1" applyAlignment="1">
      <alignment horizontal="center" vertical="top"/>
    </xf>
    <xf numFmtId="0" fontId="5" fillId="4" borderId="11" xfId="0" applyFont="1" applyFill="1" applyBorder="1" applyAlignment="1">
      <alignment horizontal="center" vertical="top"/>
    </xf>
    <xf numFmtId="0" fontId="2" fillId="3" borderId="3" xfId="0" applyNumberFormat="1" applyFont="1" applyFill="1" applyBorder="1" applyAlignment="1">
      <alignment horizontal="center" vertical="center"/>
    </xf>
    <xf numFmtId="164" fontId="1" fillId="3" borderId="3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9"/>
  <sheetViews>
    <sheetView tabSelected="1" workbookViewId="0">
      <selection activeCell="C18" sqref="C18"/>
    </sheetView>
  </sheetViews>
  <sheetFormatPr defaultRowHeight="15"/>
  <cols>
    <col min="1" max="1" width="10.140625" bestFit="1" customWidth="1"/>
    <col min="2" max="2" width="17.28515625" style="46" customWidth="1"/>
    <col min="3" max="3" width="11.140625" customWidth="1"/>
    <col min="5" max="5" width="11.85546875" customWidth="1"/>
    <col min="6" max="6" width="12.7109375" customWidth="1"/>
    <col min="12" max="12" width="22.42578125" customWidth="1"/>
  </cols>
  <sheetData>
    <row r="1" spans="1:12" ht="15" customHeight="1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9"/>
    </row>
    <row r="2" spans="1:12" ht="15" customHeight="1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2"/>
    </row>
    <row r="3" spans="1:12" ht="15" customHeight="1" thickBot="1">
      <c r="A3" s="53"/>
      <c r="B3" s="54"/>
      <c r="C3" s="54"/>
      <c r="D3" s="54"/>
      <c r="E3" s="54"/>
      <c r="F3" s="54"/>
      <c r="G3" s="54"/>
      <c r="H3" s="54"/>
      <c r="I3" s="54"/>
      <c r="J3" s="54"/>
      <c r="K3" s="54"/>
      <c r="L3" s="55"/>
    </row>
    <row r="4" spans="1:12">
      <c r="A4" s="57" t="s">
        <v>1</v>
      </c>
      <c r="B4" s="59" t="s">
        <v>2</v>
      </c>
      <c r="C4" s="59" t="s">
        <v>3</v>
      </c>
      <c r="D4" s="59" t="s">
        <v>4</v>
      </c>
      <c r="E4" s="59" t="s">
        <v>5</v>
      </c>
      <c r="F4" s="59" t="s">
        <v>6</v>
      </c>
      <c r="G4" s="59" t="s">
        <v>7</v>
      </c>
      <c r="H4" s="59" t="s">
        <v>8</v>
      </c>
      <c r="I4" s="56" t="s">
        <v>9</v>
      </c>
      <c r="J4" s="56"/>
      <c r="K4" s="9"/>
      <c r="L4" s="38"/>
    </row>
    <row r="5" spans="1:12">
      <c r="A5" s="58"/>
      <c r="B5" s="60"/>
      <c r="C5" s="60"/>
      <c r="D5" s="60"/>
      <c r="E5" s="60"/>
      <c r="F5" s="60"/>
      <c r="G5" s="60"/>
      <c r="H5" s="60"/>
      <c r="I5" s="2" t="s">
        <v>10</v>
      </c>
      <c r="J5" s="2" t="s">
        <v>11</v>
      </c>
      <c r="K5" s="1" t="s">
        <v>12</v>
      </c>
      <c r="L5" s="1" t="s">
        <v>13</v>
      </c>
    </row>
    <row r="6" spans="1:12">
      <c r="A6" s="3"/>
      <c r="B6" s="6"/>
      <c r="C6" s="6"/>
      <c r="D6" s="6"/>
      <c r="E6" s="6"/>
      <c r="F6" s="6"/>
      <c r="G6" s="6"/>
      <c r="H6" s="6"/>
      <c r="I6" s="5"/>
      <c r="J6" s="5"/>
      <c r="K6" s="8"/>
      <c r="L6" s="7"/>
    </row>
    <row r="7" spans="1:12">
      <c r="A7" s="39">
        <v>45097</v>
      </c>
      <c r="B7" t="s">
        <v>201</v>
      </c>
      <c r="C7" s="6">
        <v>2200</v>
      </c>
      <c r="D7" s="4" t="s">
        <v>22</v>
      </c>
      <c r="E7" s="6">
        <v>1</v>
      </c>
      <c r="F7" s="6">
        <v>642</v>
      </c>
      <c r="G7" s="6">
        <v>645</v>
      </c>
      <c r="H7" s="4" t="s">
        <v>16</v>
      </c>
      <c r="I7" s="12">
        <f t="shared" ref="I7:I13" si="0">IF(D7="LONG", G7-F7,F7-G7)*C7</f>
        <v>6600</v>
      </c>
      <c r="J7" s="5">
        <v>0</v>
      </c>
      <c r="K7" s="7">
        <v>6</v>
      </c>
      <c r="L7" s="13">
        <f t="shared" ref="L7:L13" si="1">I7</f>
        <v>6600</v>
      </c>
    </row>
    <row r="8" spans="1:12">
      <c r="A8" s="39">
        <v>45096</v>
      </c>
      <c r="B8" t="s">
        <v>200</v>
      </c>
      <c r="C8" s="6">
        <v>4000</v>
      </c>
      <c r="D8" s="4" t="s">
        <v>22</v>
      </c>
      <c r="E8" s="6">
        <v>1</v>
      </c>
      <c r="F8" s="6">
        <v>311</v>
      </c>
      <c r="G8" s="6">
        <v>314</v>
      </c>
      <c r="H8" s="4" t="s">
        <v>16</v>
      </c>
      <c r="I8" s="12">
        <f t="shared" si="0"/>
        <v>12000</v>
      </c>
      <c r="J8" s="5">
        <v>0</v>
      </c>
      <c r="K8" s="7">
        <v>6</v>
      </c>
      <c r="L8" s="13">
        <f t="shared" si="1"/>
        <v>12000</v>
      </c>
    </row>
    <row r="9" spans="1:12">
      <c r="A9" s="39">
        <v>45093</v>
      </c>
      <c r="B9" t="s">
        <v>199</v>
      </c>
      <c r="C9" s="6">
        <v>1300</v>
      </c>
      <c r="D9" s="4" t="s">
        <v>22</v>
      </c>
      <c r="E9" s="6">
        <v>1</v>
      </c>
      <c r="F9" s="6">
        <v>595</v>
      </c>
      <c r="G9" s="6">
        <v>599</v>
      </c>
      <c r="H9" s="4" t="s">
        <v>16</v>
      </c>
      <c r="I9" s="12">
        <f t="shared" si="0"/>
        <v>5200</v>
      </c>
      <c r="J9" s="5">
        <v>0</v>
      </c>
      <c r="K9" s="7">
        <v>6</v>
      </c>
      <c r="L9" s="13">
        <f t="shared" si="1"/>
        <v>5200</v>
      </c>
    </row>
    <row r="10" spans="1:12">
      <c r="A10" s="39">
        <v>45091</v>
      </c>
      <c r="B10" t="s">
        <v>198</v>
      </c>
      <c r="C10" s="6">
        <v>700</v>
      </c>
      <c r="D10" s="4" t="s">
        <v>22</v>
      </c>
      <c r="E10" s="6">
        <v>1</v>
      </c>
      <c r="F10" s="6">
        <v>1005</v>
      </c>
      <c r="G10" s="6">
        <v>1010</v>
      </c>
      <c r="H10" s="4" t="s">
        <v>16</v>
      </c>
      <c r="I10" s="12">
        <f t="shared" si="0"/>
        <v>3500</v>
      </c>
      <c r="J10" s="5">
        <v>0</v>
      </c>
      <c r="K10" s="7">
        <v>6</v>
      </c>
      <c r="L10" s="13">
        <f t="shared" si="1"/>
        <v>3500</v>
      </c>
    </row>
    <row r="11" spans="1:12">
      <c r="A11" s="39">
        <v>45090</v>
      </c>
      <c r="B11" t="s">
        <v>135</v>
      </c>
      <c r="C11" s="6">
        <v>550</v>
      </c>
      <c r="D11" s="4" t="s">
        <v>22</v>
      </c>
      <c r="E11" s="6">
        <v>1</v>
      </c>
      <c r="F11" s="6">
        <v>1155.5</v>
      </c>
      <c r="G11" s="6">
        <v>1164.7</v>
      </c>
      <c r="H11" s="4" t="s">
        <v>16</v>
      </c>
      <c r="I11" s="12">
        <f t="shared" si="0"/>
        <v>5060.0000000000255</v>
      </c>
      <c r="J11" s="5">
        <v>0</v>
      </c>
      <c r="K11" s="7">
        <v>6</v>
      </c>
      <c r="L11" s="13">
        <f t="shared" si="1"/>
        <v>5060.0000000000255</v>
      </c>
    </row>
    <row r="12" spans="1:12">
      <c r="A12" s="39">
        <v>45089</v>
      </c>
      <c r="B12" s="4" t="s">
        <v>193</v>
      </c>
      <c r="C12" s="6">
        <v>150</v>
      </c>
      <c r="D12" s="4" t="s">
        <v>22</v>
      </c>
      <c r="E12" s="6">
        <v>1</v>
      </c>
      <c r="F12" s="6">
        <v>4892</v>
      </c>
      <c r="G12" s="6">
        <v>4920</v>
      </c>
      <c r="H12" s="4" t="s">
        <v>16</v>
      </c>
      <c r="I12" s="12">
        <f t="shared" si="0"/>
        <v>4200</v>
      </c>
      <c r="J12" s="5">
        <v>0</v>
      </c>
      <c r="K12" s="7">
        <v>6</v>
      </c>
      <c r="L12" s="13">
        <f t="shared" si="1"/>
        <v>4200</v>
      </c>
    </row>
    <row r="13" spans="1:12">
      <c r="A13" s="39">
        <v>45084</v>
      </c>
      <c r="B13" s="4" t="s">
        <v>126</v>
      </c>
      <c r="C13" s="6">
        <v>275</v>
      </c>
      <c r="D13" s="4" t="s">
        <v>22</v>
      </c>
      <c r="E13" s="6">
        <v>1</v>
      </c>
      <c r="F13" s="6">
        <v>2235</v>
      </c>
      <c r="G13" s="6">
        <v>2252</v>
      </c>
      <c r="H13" s="4" t="s">
        <v>16</v>
      </c>
      <c r="I13" s="12">
        <f t="shared" si="0"/>
        <v>4675</v>
      </c>
      <c r="J13" s="5">
        <v>0</v>
      </c>
      <c r="K13" s="7">
        <v>6</v>
      </c>
      <c r="L13" s="13">
        <f t="shared" si="1"/>
        <v>4675</v>
      </c>
    </row>
    <row r="14" spans="1:12">
      <c r="A14" s="39">
        <v>45079</v>
      </c>
      <c r="B14" s="4" t="s">
        <v>197</v>
      </c>
      <c r="C14" s="6">
        <v>1250</v>
      </c>
      <c r="D14" s="4" t="s">
        <v>15</v>
      </c>
      <c r="E14" s="6">
        <v>1</v>
      </c>
      <c r="F14" s="6">
        <v>1045</v>
      </c>
      <c r="G14" s="6">
        <v>1045</v>
      </c>
      <c r="H14" s="4" t="s">
        <v>16</v>
      </c>
      <c r="I14" s="12">
        <f t="shared" ref="I14" si="2">IF(D14="LONG", G14-F14,F14-G14)*C14</f>
        <v>0</v>
      </c>
      <c r="J14" s="5">
        <v>0</v>
      </c>
      <c r="K14" s="7">
        <v>6</v>
      </c>
      <c r="L14" s="13">
        <f t="shared" ref="L14" si="3">I14</f>
        <v>0</v>
      </c>
    </row>
    <row r="15" spans="1:12">
      <c r="A15" s="39">
        <v>45077</v>
      </c>
      <c r="B15" s="4" t="s">
        <v>196</v>
      </c>
      <c r="C15" s="6">
        <v>6000</v>
      </c>
      <c r="D15" s="4" t="s">
        <v>22</v>
      </c>
      <c r="E15" s="6">
        <v>1</v>
      </c>
      <c r="F15" s="6">
        <v>142.5</v>
      </c>
      <c r="G15" s="6">
        <v>141</v>
      </c>
      <c r="H15" s="4" t="s">
        <v>16</v>
      </c>
      <c r="I15" s="12">
        <f t="shared" ref="I15" si="4">IF(D15="LONG", G15-F15,F15-G15)*C15</f>
        <v>-9000</v>
      </c>
      <c r="J15" s="5">
        <v>0</v>
      </c>
      <c r="K15" s="7">
        <v>6</v>
      </c>
      <c r="L15" s="13">
        <f t="shared" ref="L15" si="5">I15</f>
        <v>-9000</v>
      </c>
    </row>
    <row r="16" spans="1:12">
      <c r="A16" s="39">
        <v>45076</v>
      </c>
      <c r="B16" s="4" t="s">
        <v>195</v>
      </c>
      <c r="C16" s="6">
        <v>2600</v>
      </c>
      <c r="D16" s="4" t="s">
        <v>22</v>
      </c>
      <c r="E16" s="6">
        <v>1</v>
      </c>
      <c r="F16" s="6">
        <v>204</v>
      </c>
      <c r="G16" s="6">
        <v>205.25</v>
      </c>
      <c r="H16" s="4" t="s">
        <v>16</v>
      </c>
      <c r="I16" s="12">
        <f t="shared" ref="I16" si="6">IF(D16="LONG", G16-F16,F16-G16)*C16</f>
        <v>3250</v>
      </c>
      <c r="J16" s="5">
        <v>0</v>
      </c>
      <c r="K16" s="7">
        <v>6</v>
      </c>
      <c r="L16" s="13">
        <f t="shared" ref="L16" si="7">I16</f>
        <v>3250</v>
      </c>
    </row>
    <row r="17" spans="1:12">
      <c r="A17" s="39">
        <v>45072</v>
      </c>
      <c r="B17" s="4" t="s">
        <v>194</v>
      </c>
      <c r="C17" s="6">
        <v>250</v>
      </c>
      <c r="D17" s="4" t="s">
        <v>22</v>
      </c>
      <c r="E17" s="6">
        <v>1</v>
      </c>
      <c r="F17" s="6">
        <v>2590</v>
      </c>
      <c r="G17" s="6">
        <v>2600</v>
      </c>
      <c r="H17" s="4" t="s">
        <v>16</v>
      </c>
      <c r="I17" s="12">
        <f t="shared" ref="I17:I24" si="8">IF(D17="LONG", G17-F17,F17-G17)*C17</f>
        <v>2500</v>
      </c>
      <c r="J17" s="5">
        <v>0</v>
      </c>
      <c r="K17" s="7">
        <v>6</v>
      </c>
      <c r="L17" s="13">
        <f t="shared" ref="L17:L24" si="9">I17</f>
        <v>2500</v>
      </c>
    </row>
    <row r="18" spans="1:12">
      <c r="A18" s="39">
        <v>45070</v>
      </c>
      <c r="B18" s="4" t="s">
        <v>193</v>
      </c>
      <c r="C18" s="6">
        <v>150</v>
      </c>
      <c r="D18" s="4" t="s">
        <v>22</v>
      </c>
      <c r="E18" s="6">
        <v>1</v>
      </c>
      <c r="F18" s="6">
        <v>4857</v>
      </c>
      <c r="G18" s="6">
        <v>4820</v>
      </c>
      <c r="H18" s="4" t="s">
        <v>16</v>
      </c>
      <c r="I18" s="12">
        <f t="shared" si="8"/>
        <v>-5550</v>
      </c>
      <c r="J18" s="5">
        <v>0</v>
      </c>
      <c r="K18" s="7">
        <v>6</v>
      </c>
      <c r="L18" s="13">
        <f t="shared" si="9"/>
        <v>-5550</v>
      </c>
    </row>
    <row r="19" spans="1:12">
      <c r="A19" s="39">
        <v>45069</v>
      </c>
      <c r="B19" s="4" t="s">
        <v>183</v>
      </c>
      <c r="C19" s="6">
        <v>175</v>
      </c>
      <c r="D19" s="4" t="s">
        <v>22</v>
      </c>
      <c r="E19" s="6">
        <v>1</v>
      </c>
      <c r="F19" s="6">
        <v>3322</v>
      </c>
      <c r="G19" s="6">
        <v>3290</v>
      </c>
      <c r="H19" s="4" t="s">
        <v>16</v>
      </c>
      <c r="I19" s="12">
        <f t="shared" si="8"/>
        <v>-5600</v>
      </c>
      <c r="J19" s="5">
        <v>0</v>
      </c>
      <c r="K19" s="7">
        <v>6</v>
      </c>
      <c r="L19" s="13">
        <f t="shared" si="9"/>
        <v>-5600</v>
      </c>
    </row>
    <row r="20" spans="1:12">
      <c r="A20" s="39">
        <v>45064</v>
      </c>
      <c r="B20" s="4" t="s">
        <v>146</v>
      </c>
      <c r="C20" s="6">
        <v>1200</v>
      </c>
      <c r="D20" s="4" t="s">
        <v>22</v>
      </c>
      <c r="E20" s="6">
        <v>1</v>
      </c>
      <c r="F20" s="6">
        <v>927</v>
      </c>
      <c r="G20" s="6">
        <v>920</v>
      </c>
      <c r="H20" s="4" t="s">
        <v>16</v>
      </c>
      <c r="I20" s="12">
        <f t="shared" si="8"/>
        <v>-8400</v>
      </c>
      <c r="J20" s="5">
        <v>0</v>
      </c>
      <c r="K20" s="7">
        <v>6</v>
      </c>
      <c r="L20" s="13">
        <f t="shared" si="9"/>
        <v>-8400</v>
      </c>
    </row>
    <row r="21" spans="1:12">
      <c r="A21" s="39">
        <v>45057</v>
      </c>
      <c r="B21" s="4" t="s">
        <v>192</v>
      </c>
      <c r="C21" s="6">
        <v>1200</v>
      </c>
      <c r="D21" s="4" t="s">
        <v>22</v>
      </c>
      <c r="E21" s="6">
        <v>1</v>
      </c>
      <c r="F21" s="6">
        <v>897</v>
      </c>
      <c r="G21" s="6">
        <v>903</v>
      </c>
      <c r="H21" s="4" t="s">
        <v>16</v>
      </c>
      <c r="I21" s="12">
        <f t="shared" si="8"/>
        <v>7200</v>
      </c>
      <c r="J21" s="5">
        <v>0</v>
      </c>
      <c r="K21" s="7">
        <v>6</v>
      </c>
      <c r="L21" s="13">
        <f t="shared" si="9"/>
        <v>7200</v>
      </c>
    </row>
    <row r="22" spans="1:12">
      <c r="A22" s="39">
        <v>45056</v>
      </c>
      <c r="B22" s="4" t="s">
        <v>191</v>
      </c>
      <c r="C22" s="6">
        <v>250</v>
      </c>
      <c r="D22" s="4" t="s">
        <v>22</v>
      </c>
      <c r="E22" s="6">
        <v>1</v>
      </c>
      <c r="F22" s="6">
        <v>2500</v>
      </c>
      <c r="G22" s="6">
        <v>2500</v>
      </c>
      <c r="H22" s="4" t="s">
        <v>16</v>
      </c>
      <c r="I22" s="12">
        <f t="shared" si="8"/>
        <v>0</v>
      </c>
      <c r="J22" s="5">
        <v>0</v>
      </c>
      <c r="K22" s="7">
        <v>6</v>
      </c>
      <c r="L22" s="13">
        <f t="shared" si="9"/>
        <v>0</v>
      </c>
    </row>
    <row r="23" spans="1:12">
      <c r="A23" s="39">
        <v>45050</v>
      </c>
      <c r="B23" s="4" t="s">
        <v>190</v>
      </c>
      <c r="C23" s="6">
        <v>8250</v>
      </c>
      <c r="D23" s="4" t="s">
        <v>22</v>
      </c>
      <c r="E23" s="6">
        <v>1</v>
      </c>
      <c r="F23" s="6">
        <v>112</v>
      </c>
      <c r="G23" s="6">
        <v>112</v>
      </c>
      <c r="H23" s="4" t="s">
        <v>16</v>
      </c>
      <c r="I23" s="12">
        <f t="shared" si="8"/>
        <v>0</v>
      </c>
      <c r="J23" s="5">
        <v>0</v>
      </c>
      <c r="K23" s="7">
        <v>6</v>
      </c>
      <c r="L23" s="13">
        <f t="shared" si="9"/>
        <v>0</v>
      </c>
    </row>
    <row r="24" spans="1:12">
      <c r="A24" s="39">
        <v>45049</v>
      </c>
      <c r="B24" s="4" t="s">
        <v>189</v>
      </c>
      <c r="C24" s="6">
        <v>600</v>
      </c>
      <c r="D24" s="4" t="s">
        <v>22</v>
      </c>
      <c r="E24" s="6">
        <v>1</v>
      </c>
      <c r="F24" s="6">
        <v>1337</v>
      </c>
      <c r="G24" s="6">
        <v>1325</v>
      </c>
      <c r="H24" s="4" t="s">
        <v>16</v>
      </c>
      <c r="I24" s="12">
        <f t="shared" si="8"/>
        <v>-7200</v>
      </c>
      <c r="J24" s="5">
        <v>0</v>
      </c>
      <c r="K24" s="7">
        <v>6</v>
      </c>
      <c r="L24" s="13">
        <f t="shared" si="9"/>
        <v>-7200</v>
      </c>
    </row>
    <row r="25" spans="1:12">
      <c r="A25" s="39">
        <v>45048</v>
      </c>
      <c r="B25" s="4" t="s">
        <v>140</v>
      </c>
      <c r="C25" s="6">
        <v>2000</v>
      </c>
      <c r="D25" s="4" t="s">
        <v>22</v>
      </c>
      <c r="E25" s="6">
        <v>1</v>
      </c>
      <c r="F25" s="6">
        <v>281</v>
      </c>
      <c r="G25" s="6">
        <v>281</v>
      </c>
      <c r="H25" s="4" t="s">
        <v>16</v>
      </c>
      <c r="I25" s="12">
        <f t="shared" ref="I25" si="10">IF(D25="LONG", G25-F25,F25-G25)*C25</f>
        <v>0</v>
      </c>
      <c r="J25" s="5">
        <v>0</v>
      </c>
      <c r="K25" s="7">
        <v>6</v>
      </c>
      <c r="L25" s="13">
        <f t="shared" ref="L25" si="11">I25</f>
        <v>0</v>
      </c>
    </row>
    <row r="26" spans="1:12">
      <c r="A26" s="39">
        <v>45044</v>
      </c>
      <c r="B26" s="4" t="s">
        <v>188</v>
      </c>
      <c r="C26" s="6">
        <v>700</v>
      </c>
      <c r="D26" s="4" t="s">
        <v>22</v>
      </c>
      <c r="E26" s="6">
        <v>1</v>
      </c>
      <c r="F26" s="6">
        <v>1069</v>
      </c>
      <c r="G26" s="6">
        <v>1069</v>
      </c>
      <c r="H26" s="4" t="s">
        <v>16</v>
      </c>
      <c r="I26" s="12">
        <f t="shared" ref="I26:I31" si="12">IF(D26="LONG", G26-F26,F26-G26)*C26</f>
        <v>0</v>
      </c>
      <c r="J26" s="5">
        <v>0</v>
      </c>
      <c r="K26" s="7">
        <v>6</v>
      </c>
      <c r="L26" s="13">
        <f t="shared" ref="L26:L31" si="13">I26</f>
        <v>0</v>
      </c>
    </row>
    <row r="27" spans="1:12">
      <c r="A27" s="39">
        <v>45043</v>
      </c>
      <c r="B27" s="4" t="s">
        <v>187</v>
      </c>
      <c r="C27" s="6">
        <v>600</v>
      </c>
      <c r="D27" s="4" t="s">
        <v>22</v>
      </c>
      <c r="E27" s="6">
        <v>1</v>
      </c>
      <c r="F27" s="6">
        <v>1002</v>
      </c>
      <c r="G27" s="6">
        <v>1008</v>
      </c>
      <c r="H27" s="4" t="s">
        <v>16</v>
      </c>
      <c r="I27" s="12">
        <f t="shared" si="12"/>
        <v>3600</v>
      </c>
      <c r="J27" s="5">
        <v>0</v>
      </c>
      <c r="K27" s="7">
        <v>6</v>
      </c>
      <c r="L27" s="13">
        <f t="shared" si="13"/>
        <v>3600</v>
      </c>
    </row>
    <row r="28" spans="1:12">
      <c r="A28" s="39">
        <v>45040</v>
      </c>
      <c r="B28" s="4" t="s">
        <v>105</v>
      </c>
      <c r="C28" s="6">
        <v>1650</v>
      </c>
      <c r="D28" s="4" t="s">
        <v>22</v>
      </c>
      <c r="E28" s="6">
        <v>1</v>
      </c>
      <c r="F28" s="6">
        <v>408</v>
      </c>
      <c r="G28" s="6">
        <v>411</v>
      </c>
      <c r="H28" s="4" t="s">
        <v>16</v>
      </c>
      <c r="I28" s="12">
        <f t="shared" si="12"/>
        <v>4950</v>
      </c>
      <c r="J28" s="5">
        <v>0</v>
      </c>
      <c r="K28" s="7">
        <v>6</v>
      </c>
      <c r="L28" s="13">
        <f t="shared" si="13"/>
        <v>4950</v>
      </c>
    </row>
    <row r="29" spans="1:12">
      <c r="A29" s="39">
        <v>45033</v>
      </c>
      <c r="B29" s="4" t="s">
        <v>121</v>
      </c>
      <c r="C29" s="6">
        <v>425</v>
      </c>
      <c r="D29" s="4" t="s">
        <v>22</v>
      </c>
      <c r="E29" s="6">
        <v>1</v>
      </c>
      <c r="F29" s="6">
        <v>1110</v>
      </c>
      <c r="G29" s="6">
        <v>1110</v>
      </c>
      <c r="H29" s="4" t="s">
        <v>16</v>
      </c>
      <c r="I29" s="12">
        <f t="shared" si="12"/>
        <v>0</v>
      </c>
      <c r="J29" s="5">
        <v>0</v>
      </c>
      <c r="K29" s="7">
        <v>6</v>
      </c>
      <c r="L29" s="13">
        <f t="shared" si="13"/>
        <v>0</v>
      </c>
    </row>
    <row r="30" spans="1:12">
      <c r="A30" s="39">
        <v>45028</v>
      </c>
      <c r="B30" s="4" t="s">
        <v>186</v>
      </c>
      <c r="C30" s="6">
        <v>250</v>
      </c>
      <c r="D30" s="4" t="s">
        <v>22</v>
      </c>
      <c r="E30" s="6">
        <v>1</v>
      </c>
      <c r="F30" s="6">
        <v>3000</v>
      </c>
      <c r="G30" s="6">
        <v>2970</v>
      </c>
      <c r="H30" s="4" t="s">
        <v>16</v>
      </c>
      <c r="I30" s="12">
        <f t="shared" si="12"/>
        <v>-7500</v>
      </c>
      <c r="J30" s="5">
        <v>0</v>
      </c>
      <c r="K30" s="7">
        <v>6</v>
      </c>
      <c r="L30" s="13">
        <f t="shared" si="13"/>
        <v>-7500</v>
      </c>
    </row>
    <row r="31" spans="1:12">
      <c r="A31" s="39">
        <v>45026</v>
      </c>
      <c r="B31" s="4" t="s">
        <v>185</v>
      </c>
      <c r="C31" s="6">
        <v>3500</v>
      </c>
      <c r="D31" s="4" t="s">
        <v>22</v>
      </c>
      <c r="E31" s="6">
        <v>1</v>
      </c>
      <c r="F31" s="6">
        <v>321.5</v>
      </c>
      <c r="G31" s="6">
        <v>323.5</v>
      </c>
      <c r="H31" s="4" t="s">
        <v>16</v>
      </c>
      <c r="I31" s="12">
        <f t="shared" si="12"/>
        <v>7000</v>
      </c>
      <c r="J31" s="5">
        <v>0</v>
      </c>
      <c r="K31" s="7">
        <v>6</v>
      </c>
      <c r="L31" s="13">
        <f t="shared" si="13"/>
        <v>7000</v>
      </c>
    </row>
    <row r="32" spans="1:12">
      <c r="A32" s="39">
        <v>45022</v>
      </c>
      <c r="B32" s="4" t="s">
        <v>184</v>
      </c>
      <c r="C32" s="6">
        <v>1425</v>
      </c>
      <c r="D32" s="4" t="s">
        <v>22</v>
      </c>
      <c r="E32" s="6">
        <v>1</v>
      </c>
      <c r="F32" s="6">
        <v>429.5</v>
      </c>
      <c r="G32" s="6">
        <v>432.5</v>
      </c>
      <c r="H32" s="4" t="s">
        <v>16</v>
      </c>
      <c r="I32" s="12">
        <f t="shared" ref="I32" si="14">IF(D32="LONG", G32-F32,F32-G32)*C32</f>
        <v>4275</v>
      </c>
      <c r="J32" s="5">
        <v>0</v>
      </c>
      <c r="K32" s="7">
        <v>6</v>
      </c>
      <c r="L32" s="13">
        <f t="shared" ref="L32" si="15">I32</f>
        <v>4275</v>
      </c>
    </row>
    <row r="33" spans="1:12">
      <c r="A33" s="39">
        <v>45016</v>
      </c>
      <c r="B33" s="4" t="s">
        <v>183</v>
      </c>
      <c r="C33" s="6">
        <v>175</v>
      </c>
      <c r="D33" s="4" t="s">
        <v>22</v>
      </c>
      <c r="E33" s="6">
        <v>1</v>
      </c>
      <c r="F33" s="6">
        <v>3210</v>
      </c>
      <c r="G33" s="6">
        <v>3225</v>
      </c>
      <c r="H33" s="4" t="s">
        <v>16</v>
      </c>
      <c r="I33" s="12">
        <f t="shared" ref="I33:I37" si="16">IF(D33="LONG", G33-F33,F33-G33)*C33</f>
        <v>2625</v>
      </c>
      <c r="J33" s="5">
        <v>0</v>
      </c>
      <c r="K33" s="7">
        <v>6</v>
      </c>
      <c r="L33" s="13">
        <f t="shared" ref="L33:L37" si="17">I33</f>
        <v>2625</v>
      </c>
    </row>
    <row r="34" spans="1:12">
      <c r="A34" s="39">
        <v>45014</v>
      </c>
      <c r="B34" s="4" t="s">
        <v>137</v>
      </c>
      <c r="C34" s="6">
        <v>250</v>
      </c>
      <c r="D34" s="4" t="s">
        <v>22</v>
      </c>
      <c r="E34" s="6">
        <v>1</v>
      </c>
      <c r="F34" s="6">
        <v>1650</v>
      </c>
      <c r="G34" s="6">
        <v>1670</v>
      </c>
      <c r="H34" s="4" t="s">
        <v>16</v>
      </c>
      <c r="I34" s="12">
        <f t="shared" si="16"/>
        <v>5000</v>
      </c>
      <c r="J34" s="5">
        <v>0</v>
      </c>
      <c r="K34" s="7">
        <v>6</v>
      </c>
      <c r="L34" s="13">
        <f t="shared" si="17"/>
        <v>5000</v>
      </c>
    </row>
    <row r="35" spans="1:12">
      <c r="A35" s="39">
        <v>45012</v>
      </c>
      <c r="B35" s="4" t="s">
        <v>120</v>
      </c>
      <c r="C35" s="6">
        <v>250</v>
      </c>
      <c r="D35" s="4" t="s">
        <v>22</v>
      </c>
      <c r="E35" s="6">
        <v>1</v>
      </c>
      <c r="F35" s="6">
        <v>2240</v>
      </c>
      <c r="G35" s="6">
        <v>2253</v>
      </c>
      <c r="H35" s="4" t="s">
        <v>16</v>
      </c>
      <c r="I35" s="12">
        <f t="shared" si="16"/>
        <v>3250</v>
      </c>
      <c r="J35" s="5">
        <v>0</v>
      </c>
      <c r="K35" s="7">
        <v>6</v>
      </c>
      <c r="L35" s="13">
        <f t="shared" si="17"/>
        <v>3250</v>
      </c>
    </row>
    <row r="36" spans="1:12">
      <c r="A36" s="39">
        <v>45006</v>
      </c>
      <c r="B36" s="4" t="s">
        <v>106</v>
      </c>
      <c r="C36" s="6">
        <v>6000</v>
      </c>
      <c r="D36" s="4" t="s">
        <v>22</v>
      </c>
      <c r="E36" s="6">
        <v>1</v>
      </c>
      <c r="F36" s="6">
        <v>116.3</v>
      </c>
      <c r="G36" s="6">
        <v>117.3</v>
      </c>
      <c r="H36" s="4" t="s">
        <v>16</v>
      </c>
      <c r="I36" s="12">
        <f t="shared" si="16"/>
        <v>6000</v>
      </c>
      <c r="J36" s="5">
        <v>0</v>
      </c>
      <c r="K36" s="7">
        <v>6</v>
      </c>
      <c r="L36" s="13">
        <f t="shared" si="17"/>
        <v>6000</v>
      </c>
    </row>
    <row r="37" spans="1:12">
      <c r="A37" s="39">
        <v>45001</v>
      </c>
      <c r="B37" s="4" t="s">
        <v>182</v>
      </c>
      <c r="C37" s="6">
        <v>400</v>
      </c>
      <c r="D37" s="4" t="s">
        <v>22</v>
      </c>
      <c r="E37" s="6">
        <v>1</v>
      </c>
      <c r="F37" s="6">
        <v>1455</v>
      </c>
      <c r="G37" s="6">
        <v>1460</v>
      </c>
      <c r="H37" s="4" t="s">
        <v>16</v>
      </c>
      <c r="I37" s="12">
        <f t="shared" si="16"/>
        <v>2000</v>
      </c>
      <c r="J37" s="5">
        <v>0</v>
      </c>
      <c r="K37" s="7">
        <v>6</v>
      </c>
      <c r="L37" s="13">
        <f t="shared" si="17"/>
        <v>2000</v>
      </c>
    </row>
    <row r="38" spans="1:12">
      <c r="A38" s="39">
        <v>44999</v>
      </c>
      <c r="B38" s="4" t="s">
        <v>167</v>
      </c>
      <c r="C38" s="6">
        <v>200</v>
      </c>
      <c r="D38" s="4" t="s">
        <v>15</v>
      </c>
      <c r="E38" s="6">
        <v>1</v>
      </c>
      <c r="F38" s="6">
        <v>3335</v>
      </c>
      <c r="G38" s="6">
        <v>3315</v>
      </c>
      <c r="H38" s="4" t="s">
        <v>16</v>
      </c>
      <c r="I38" s="12">
        <f t="shared" ref="I38:I39" si="18">IF(D38="LONG", G38-F38,F38-G38)*C38</f>
        <v>4000</v>
      </c>
      <c r="J38" s="5">
        <v>0</v>
      </c>
      <c r="K38" s="7">
        <v>6</v>
      </c>
      <c r="L38" s="13">
        <f t="shared" ref="L38:L39" si="19">I38</f>
        <v>4000</v>
      </c>
    </row>
    <row r="39" spans="1:12">
      <c r="A39" s="39">
        <v>44991</v>
      </c>
      <c r="B39" s="4" t="s">
        <v>181</v>
      </c>
      <c r="C39" s="6">
        <v>1300</v>
      </c>
      <c r="D39" s="4" t="s">
        <v>22</v>
      </c>
      <c r="E39" s="6">
        <v>1</v>
      </c>
      <c r="F39" s="6">
        <v>257.7</v>
      </c>
      <c r="G39" s="6">
        <v>259.8</v>
      </c>
      <c r="H39" s="4" t="s">
        <v>16</v>
      </c>
      <c r="I39" s="12">
        <f t="shared" si="18"/>
        <v>2730.0000000000296</v>
      </c>
      <c r="J39" s="5">
        <v>0</v>
      </c>
      <c r="K39" s="7">
        <v>6</v>
      </c>
      <c r="L39" s="13">
        <f t="shared" si="19"/>
        <v>2730.0000000000296</v>
      </c>
    </row>
    <row r="40" spans="1:12">
      <c r="A40" s="39">
        <v>44986</v>
      </c>
      <c r="B40" s="4" t="s">
        <v>180</v>
      </c>
      <c r="C40" s="6">
        <v>1300</v>
      </c>
      <c r="D40" s="4" t="s">
        <v>22</v>
      </c>
      <c r="E40" s="6">
        <v>1</v>
      </c>
      <c r="F40" s="6">
        <v>8800</v>
      </c>
      <c r="G40" s="6">
        <v>8810</v>
      </c>
      <c r="H40" s="4" t="s">
        <v>16</v>
      </c>
      <c r="I40" s="12">
        <f t="shared" ref="I40" si="20">IF(D40="LONG", G40-F40,F40-G40)*C40</f>
        <v>13000</v>
      </c>
      <c r="J40" s="5">
        <v>0</v>
      </c>
      <c r="K40" s="7">
        <v>6</v>
      </c>
      <c r="L40" s="13">
        <f t="shared" ref="L40" si="21">I40</f>
        <v>13000</v>
      </c>
    </row>
    <row r="41" spans="1:12">
      <c r="A41" s="39">
        <v>44980</v>
      </c>
      <c r="B41" s="4" t="s">
        <v>169</v>
      </c>
      <c r="C41" s="6">
        <v>1300</v>
      </c>
      <c r="D41" s="4" t="s">
        <v>22</v>
      </c>
      <c r="E41" s="6">
        <v>1</v>
      </c>
      <c r="F41" s="6">
        <v>748.5</v>
      </c>
      <c r="G41" s="6">
        <v>755</v>
      </c>
      <c r="H41" s="4" t="s">
        <v>16</v>
      </c>
      <c r="I41" s="12">
        <f t="shared" ref="I41" si="22">IF(D41="LONG", G41-F41,F41-G41)*C41</f>
        <v>8450</v>
      </c>
      <c r="J41" s="5">
        <v>0</v>
      </c>
      <c r="K41" s="7">
        <v>6</v>
      </c>
      <c r="L41" s="13">
        <f t="shared" ref="L41" si="23">I41</f>
        <v>8450</v>
      </c>
    </row>
    <row r="42" spans="1:12">
      <c r="A42" s="39">
        <v>44974</v>
      </c>
      <c r="B42" s="4" t="s">
        <v>179</v>
      </c>
      <c r="C42" s="6">
        <v>200</v>
      </c>
      <c r="D42" s="4" t="s">
        <v>22</v>
      </c>
      <c r="E42" s="6">
        <v>1</v>
      </c>
      <c r="F42" s="6">
        <v>2833</v>
      </c>
      <c r="G42" s="6">
        <v>2847</v>
      </c>
      <c r="H42" s="4" t="s">
        <v>16</v>
      </c>
      <c r="I42" s="12">
        <f t="shared" ref="I42" si="24">IF(D42="LONG", G42-F42,F42-G42)*C42</f>
        <v>2800</v>
      </c>
      <c r="J42" s="5">
        <v>0</v>
      </c>
      <c r="K42" s="7">
        <v>6</v>
      </c>
      <c r="L42" s="13">
        <f t="shared" ref="L42" si="25">I42</f>
        <v>2800</v>
      </c>
    </row>
    <row r="43" spans="1:12">
      <c r="A43" s="39">
        <v>44973</v>
      </c>
      <c r="B43" s="4" t="s">
        <v>62</v>
      </c>
      <c r="C43" s="6">
        <v>175</v>
      </c>
      <c r="D43" s="4" t="s">
        <v>22</v>
      </c>
      <c r="E43" s="6">
        <v>1</v>
      </c>
      <c r="F43" s="6">
        <v>3538</v>
      </c>
      <c r="G43" s="6">
        <v>3575</v>
      </c>
      <c r="H43" s="4" t="s">
        <v>16</v>
      </c>
      <c r="I43" s="12">
        <f t="shared" ref="I43" si="26">IF(D43="LONG", G43-F43,F43-G43)*C43</f>
        <v>6475</v>
      </c>
      <c r="J43" s="5">
        <v>0</v>
      </c>
      <c r="K43" s="7">
        <v>6</v>
      </c>
      <c r="L43" s="13">
        <f t="shared" ref="L43" si="27">I43</f>
        <v>6475</v>
      </c>
    </row>
    <row r="44" spans="1:12">
      <c r="A44" s="39">
        <v>44972</v>
      </c>
      <c r="B44" s="4" t="s">
        <v>178</v>
      </c>
      <c r="C44" s="6">
        <v>150</v>
      </c>
      <c r="D44" s="4" t="s">
        <v>22</v>
      </c>
      <c r="E44" s="6">
        <v>1</v>
      </c>
      <c r="F44" s="6">
        <v>4650</v>
      </c>
      <c r="G44" s="6">
        <v>4680</v>
      </c>
      <c r="H44" s="4" t="s">
        <v>16</v>
      </c>
      <c r="I44" s="12">
        <f t="shared" ref="I44" si="28">IF(D44="LONG", G44-F44,F44-G44)*C44</f>
        <v>4500</v>
      </c>
      <c r="J44" s="5">
        <v>0</v>
      </c>
      <c r="K44" s="7">
        <v>6</v>
      </c>
      <c r="L44" s="13">
        <f t="shared" ref="L44" si="29">I44</f>
        <v>4500</v>
      </c>
    </row>
    <row r="45" spans="1:12">
      <c r="A45" s="39">
        <v>44965</v>
      </c>
      <c r="B45" s="46" t="s">
        <v>177</v>
      </c>
      <c r="C45" s="6">
        <v>600</v>
      </c>
      <c r="D45" s="4" t="s">
        <v>22</v>
      </c>
      <c r="E45" s="6">
        <v>1</v>
      </c>
      <c r="F45" s="6">
        <v>1468</v>
      </c>
      <c r="G45" s="6">
        <v>1478</v>
      </c>
      <c r="H45" s="4" t="s">
        <v>16</v>
      </c>
      <c r="I45" s="12">
        <f t="shared" ref="I45" si="30">IF(D45="LONG", G45-F45,F45-G45)*C45</f>
        <v>6000</v>
      </c>
      <c r="J45" s="5">
        <v>0</v>
      </c>
      <c r="K45" s="7">
        <v>6</v>
      </c>
      <c r="L45" s="13">
        <f t="shared" ref="L45" si="31">I45</f>
        <v>6000</v>
      </c>
    </row>
    <row r="46" spans="1:12">
      <c r="A46" s="39">
        <v>44963</v>
      </c>
      <c r="B46" s="4" t="s">
        <v>176</v>
      </c>
      <c r="C46" s="6">
        <v>1800</v>
      </c>
      <c r="D46" s="4" t="s">
        <v>22</v>
      </c>
      <c r="E46" s="6">
        <v>1</v>
      </c>
      <c r="F46" s="6">
        <v>331</v>
      </c>
      <c r="G46" s="6">
        <v>334</v>
      </c>
      <c r="H46" s="4" t="s">
        <v>16</v>
      </c>
      <c r="I46" s="12">
        <f t="shared" ref="I46" si="32">IF(D46="LONG", G46-F46,F46-G46)*C46</f>
        <v>5400</v>
      </c>
      <c r="J46" s="5">
        <v>0</v>
      </c>
      <c r="K46" s="7">
        <v>6</v>
      </c>
      <c r="L46" s="13">
        <f t="shared" ref="L46" si="33">I46</f>
        <v>5400</v>
      </c>
    </row>
    <row r="47" spans="1:12">
      <c r="A47" s="39">
        <v>44958</v>
      </c>
      <c r="B47" s="4" t="s">
        <v>78</v>
      </c>
      <c r="C47" s="6">
        <v>1200</v>
      </c>
      <c r="D47" s="4" t="s">
        <v>22</v>
      </c>
      <c r="E47" s="6">
        <v>1</v>
      </c>
      <c r="F47" s="6">
        <v>593</v>
      </c>
      <c r="G47" s="6">
        <v>600</v>
      </c>
      <c r="H47" s="4" t="s">
        <v>16</v>
      </c>
      <c r="I47" s="12">
        <f t="shared" ref="I47" si="34">IF(D47="LONG", G47-F47,F47-G47)*C47</f>
        <v>8400</v>
      </c>
      <c r="J47" s="5">
        <v>0</v>
      </c>
      <c r="K47" s="7">
        <v>6</v>
      </c>
      <c r="L47" s="13">
        <f t="shared" ref="L47" si="35">I47</f>
        <v>8400</v>
      </c>
    </row>
    <row r="48" spans="1:12">
      <c r="A48" s="39">
        <v>44957</v>
      </c>
      <c r="B48" s="4" t="s">
        <v>175</v>
      </c>
      <c r="C48" s="6">
        <v>850</v>
      </c>
      <c r="D48" s="4" t="s">
        <v>22</v>
      </c>
      <c r="E48" s="6">
        <v>1</v>
      </c>
      <c r="F48" s="6">
        <v>539.5</v>
      </c>
      <c r="G48" s="6">
        <v>544.5</v>
      </c>
      <c r="H48" s="4" t="s">
        <v>16</v>
      </c>
      <c r="I48" s="12">
        <f t="shared" ref="I48" si="36">IF(D48="LONG", G48-F48,F48-G48)*C48</f>
        <v>4250</v>
      </c>
      <c r="J48" s="5">
        <v>0</v>
      </c>
      <c r="K48" s="7">
        <v>6</v>
      </c>
      <c r="L48" s="13">
        <f t="shared" ref="L48" si="37">I48</f>
        <v>4250</v>
      </c>
    </row>
    <row r="49" spans="1:12">
      <c r="A49" s="39">
        <v>44946</v>
      </c>
      <c r="B49" s="4" t="s">
        <v>155</v>
      </c>
      <c r="C49" s="6">
        <v>1800</v>
      </c>
      <c r="D49" s="4" t="s">
        <v>15</v>
      </c>
      <c r="E49" s="6">
        <v>1</v>
      </c>
      <c r="F49" s="6">
        <v>517.5</v>
      </c>
      <c r="G49" s="6">
        <v>517.5</v>
      </c>
      <c r="H49" s="4" t="s">
        <v>16</v>
      </c>
      <c r="I49" s="12">
        <f t="shared" ref="I49:I55" si="38">IF(D49="LONG", G49-F49,F49-G49)*C49</f>
        <v>0</v>
      </c>
      <c r="J49" s="5">
        <v>0</v>
      </c>
      <c r="K49" s="7">
        <v>6</v>
      </c>
      <c r="L49" s="13">
        <f t="shared" ref="L49:L55" si="39">I49</f>
        <v>0</v>
      </c>
    </row>
    <row r="50" spans="1:12">
      <c r="A50" s="39">
        <v>44944</v>
      </c>
      <c r="B50" s="4" t="s">
        <v>137</v>
      </c>
      <c r="C50" s="6">
        <v>250</v>
      </c>
      <c r="D50" s="4" t="s">
        <v>15</v>
      </c>
      <c r="E50" s="6">
        <v>1</v>
      </c>
      <c r="F50" s="6">
        <v>3560</v>
      </c>
      <c r="G50" s="6">
        <v>3545</v>
      </c>
      <c r="H50" s="4" t="s">
        <v>16</v>
      </c>
      <c r="I50" s="12">
        <f t="shared" si="38"/>
        <v>3750</v>
      </c>
      <c r="J50" s="5">
        <v>0</v>
      </c>
      <c r="K50" s="7">
        <v>6</v>
      </c>
      <c r="L50" s="13">
        <f t="shared" si="39"/>
        <v>3750</v>
      </c>
    </row>
    <row r="51" spans="1:12">
      <c r="A51" s="39">
        <v>44943</v>
      </c>
      <c r="B51" s="4" t="s">
        <v>124</v>
      </c>
      <c r="C51" s="6">
        <v>300</v>
      </c>
      <c r="D51" s="4" t="s">
        <v>22</v>
      </c>
      <c r="E51" s="6">
        <v>1</v>
      </c>
      <c r="F51" s="6">
        <v>2170</v>
      </c>
      <c r="G51" s="6">
        <v>2185</v>
      </c>
      <c r="H51" s="4" t="s">
        <v>16</v>
      </c>
      <c r="I51" s="12">
        <f t="shared" si="38"/>
        <v>4500</v>
      </c>
      <c r="J51" s="5">
        <v>0</v>
      </c>
      <c r="K51" s="7">
        <v>6</v>
      </c>
      <c r="L51" s="13">
        <f t="shared" si="39"/>
        <v>4500</v>
      </c>
    </row>
    <row r="52" spans="1:12">
      <c r="A52" s="39">
        <v>44942</v>
      </c>
      <c r="B52" s="4" t="s">
        <v>174</v>
      </c>
      <c r="C52" s="6">
        <v>3000</v>
      </c>
      <c r="D52" s="4" t="s">
        <v>22</v>
      </c>
      <c r="E52" s="6">
        <v>1</v>
      </c>
      <c r="F52" s="6">
        <v>241.5</v>
      </c>
      <c r="G52" s="6">
        <v>241.5</v>
      </c>
      <c r="H52" s="4" t="s">
        <v>16</v>
      </c>
      <c r="I52" s="12">
        <f t="shared" si="38"/>
        <v>0</v>
      </c>
      <c r="J52" s="5">
        <v>0</v>
      </c>
      <c r="K52" s="7">
        <v>6</v>
      </c>
      <c r="L52" s="13">
        <f t="shared" si="39"/>
        <v>0</v>
      </c>
    </row>
    <row r="53" spans="1:12">
      <c r="A53" s="39">
        <v>44939</v>
      </c>
      <c r="B53" s="4" t="s">
        <v>106</v>
      </c>
      <c r="C53" s="6">
        <v>6000</v>
      </c>
      <c r="D53" s="4" t="s">
        <v>22</v>
      </c>
      <c r="E53" s="6">
        <v>1</v>
      </c>
      <c r="F53" s="6">
        <v>121.2</v>
      </c>
      <c r="G53" s="6">
        <v>122.2</v>
      </c>
      <c r="H53" s="4" t="s">
        <v>16</v>
      </c>
      <c r="I53" s="12">
        <f t="shared" si="38"/>
        <v>6000</v>
      </c>
      <c r="J53" s="5">
        <v>0</v>
      </c>
      <c r="K53" s="7">
        <v>6</v>
      </c>
      <c r="L53" s="13">
        <f t="shared" si="39"/>
        <v>6000</v>
      </c>
    </row>
    <row r="54" spans="1:12">
      <c r="A54" s="39">
        <v>44937</v>
      </c>
      <c r="B54" s="4" t="s">
        <v>173</v>
      </c>
      <c r="C54" s="6">
        <v>650</v>
      </c>
      <c r="D54" s="4" t="s">
        <v>22</v>
      </c>
      <c r="E54" s="6">
        <v>1</v>
      </c>
      <c r="F54" s="6">
        <v>786</v>
      </c>
      <c r="G54" s="6">
        <v>793</v>
      </c>
      <c r="H54" s="4" t="s">
        <v>16</v>
      </c>
      <c r="I54" s="12">
        <f t="shared" si="38"/>
        <v>4550</v>
      </c>
      <c r="J54" s="5">
        <v>0</v>
      </c>
      <c r="K54" s="7">
        <v>6</v>
      </c>
      <c r="L54" s="13">
        <f t="shared" si="39"/>
        <v>4550</v>
      </c>
    </row>
    <row r="55" spans="1:12">
      <c r="A55" s="39">
        <v>44936</v>
      </c>
      <c r="B55" s="4" t="s">
        <v>170</v>
      </c>
      <c r="C55" s="6">
        <v>275</v>
      </c>
      <c r="D55" s="4" t="s">
        <v>22</v>
      </c>
      <c r="E55" s="6">
        <v>1</v>
      </c>
      <c r="F55" s="6">
        <v>1652.5</v>
      </c>
      <c r="G55" s="6">
        <v>1640</v>
      </c>
      <c r="H55" s="4" t="s">
        <v>16</v>
      </c>
      <c r="I55" s="12">
        <f t="shared" si="38"/>
        <v>-3437.5</v>
      </c>
      <c r="J55" s="5">
        <v>0</v>
      </c>
      <c r="K55" s="7">
        <v>6</v>
      </c>
      <c r="L55" s="13">
        <f t="shared" si="39"/>
        <v>-3437.5</v>
      </c>
    </row>
    <row r="56" spans="1:12">
      <c r="A56" s="39">
        <v>44932</v>
      </c>
      <c r="B56" s="4" t="s">
        <v>128</v>
      </c>
      <c r="C56" s="6">
        <v>700</v>
      </c>
      <c r="D56" s="4" t="s">
        <v>22</v>
      </c>
      <c r="E56" s="6">
        <v>1</v>
      </c>
      <c r="F56" s="6">
        <v>1276.5</v>
      </c>
      <c r="G56" s="6">
        <v>1285</v>
      </c>
      <c r="H56" s="4" t="s">
        <v>16</v>
      </c>
      <c r="I56" s="12">
        <f t="shared" ref="I56" si="40">IF(D56="LONG", G56-F56,F56-G56)*C56</f>
        <v>5950</v>
      </c>
      <c r="J56" s="5">
        <v>0</v>
      </c>
      <c r="K56" s="7">
        <v>6</v>
      </c>
      <c r="L56" s="13">
        <f t="shared" ref="L56" si="41">I56</f>
        <v>5950</v>
      </c>
    </row>
    <row r="57" spans="1:12">
      <c r="A57" s="39">
        <v>44930</v>
      </c>
      <c r="B57" s="4" t="s">
        <v>172</v>
      </c>
      <c r="C57" s="6">
        <v>5700</v>
      </c>
      <c r="D57" s="4" t="s">
        <v>15</v>
      </c>
      <c r="E57" s="6">
        <v>1</v>
      </c>
      <c r="F57" s="6">
        <v>100</v>
      </c>
      <c r="G57" s="6">
        <v>99.15</v>
      </c>
      <c r="H57" s="4" t="s">
        <v>16</v>
      </c>
      <c r="I57" s="12">
        <f t="shared" ref="I57:I64" si="42">IF(D57="LONG", G57-F57,F57-G57)*C57</f>
        <v>4844.9999999999673</v>
      </c>
      <c r="J57" s="5">
        <v>0</v>
      </c>
      <c r="K57" s="7">
        <v>6</v>
      </c>
      <c r="L57" s="13">
        <f t="shared" ref="L57:L64" si="43">I57</f>
        <v>4844.9999999999673</v>
      </c>
    </row>
    <row r="58" spans="1:12">
      <c r="A58" s="39">
        <v>44929</v>
      </c>
      <c r="B58" s="4" t="s">
        <v>171</v>
      </c>
      <c r="C58" s="6">
        <v>1100</v>
      </c>
      <c r="D58" s="4" t="s">
        <v>22</v>
      </c>
      <c r="E58" s="6">
        <v>1</v>
      </c>
      <c r="F58" s="6">
        <v>382.5</v>
      </c>
      <c r="G58" s="6">
        <v>380.5</v>
      </c>
      <c r="H58" s="4" t="s">
        <v>16</v>
      </c>
      <c r="I58" s="12">
        <f t="shared" si="42"/>
        <v>-2200</v>
      </c>
      <c r="J58" s="5">
        <v>0</v>
      </c>
      <c r="K58" s="7">
        <v>6</v>
      </c>
      <c r="L58" s="13">
        <f t="shared" si="43"/>
        <v>-2200</v>
      </c>
    </row>
    <row r="59" spans="1:12">
      <c r="A59" s="39">
        <v>44928</v>
      </c>
      <c r="B59" s="4" t="s">
        <v>152</v>
      </c>
      <c r="C59" s="6">
        <v>3000</v>
      </c>
      <c r="D59" s="4" t="s">
        <v>22</v>
      </c>
      <c r="E59" s="6">
        <v>1</v>
      </c>
      <c r="F59" s="6">
        <v>243.65</v>
      </c>
      <c r="G59" s="6">
        <v>244</v>
      </c>
      <c r="H59" s="4" t="s">
        <v>16</v>
      </c>
      <c r="I59" s="12">
        <f t="shared" si="42"/>
        <v>1049.9999999999829</v>
      </c>
      <c r="J59" s="5">
        <v>0</v>
      </c>
      <c r="K59" s="7">
        <v>6</v>
      </c>
      <c r="L59" s="13">
        <f t="shared" si="43"/>
        <v>1049.9999999999829</v>
      </c>
    </row>
    <row r="60" spans="1:12">
      <c r="A60" s="39">
        <v>44925</v>
      </c>
      <c r="B60" s="4" t="s">
        <v>170</v>
      </c>
      <c r="C60" s="6">
        <v>275</v>
      </c>
      <c r="D60" s="4" t="s">
        <v>22</v>
      </c>
      <c r="E60" s="6">
        <v>1</v>
      </c>
      <c r="F60" s="6">
        <v>1665</v>
      </c>
      <c r="G60" s="6">
        <v>1665</v>
      </c>
      <c r="H60" s="4" t="s">
        <v>16</v>
      </c>
      <c r="I60" s="12">
        <f t="shared" si="42"/>
        <v>0</v>
      </c>
      <c r="J60" s="5">
        <v>0</v>
      </c>
      <c r="K60" s="7">
        <v>6</v>
      </c>
      <c r="L60" s="13">
        <f t="shared" si="43"/>
        <v>0</v>
      </c>
    </row>
    <row r="61" spans="1:12">
      <c r="A61" s="39">
        <v>44924</v>
      </c>
      <c r="B61" s="4" t="s">
        <v>104</v>
      </c>
      <c r="C61" s="6">
        <v>1250</v>
      </c>
      <c r="D61" s="4" t="s">
        <v>22</v>
      </c>
      <c r="E61" s="6">
        <v>1</v>
      </c>
      <c r="F61" s="6">
        <v>582</v>
      </c>
      <c r="G61" s="6">
        <v>587</v>
      </c>
      <c r="H61" s="4" t="s">
        <v>16</v>
      </c>
      <c r="I61" s="12">
        <f t="shared" si="42"/>
        <v>6250</v>
      </c>
      <c r="J61" s="5">
        <v>0</v>
      </c>
      <c r="K61" s="7">
        <v>6</v>
      </c>
      <c r="L61" s="13">
        <f t="shared" si="43"/>
        <v>6250</v>
      </c>
    </row>
    <row r="62" spans="1:12">
      <c r="A62" s="39">
        <v>44923</v>
      </c>
      <c r="B62" s="4" t="s">
        <v>169</v>
      </c>
      <c r="C62" s="6">
        <v>1300</v>
      </c>
      <c r="D62" s="4" t="s">
        <v>22</v>
      </c>
      <c r="E62" s="6">
        <v>1</v>
      </c>
      <c r="F62" s="6">
        <v>726</v>
      </c>
      <c r="G62" s="6">
        <v>731</v>
      </c>
      <c r="H62" s="4" t="s">
        <v>16</v>
      </c>
      <c r="I62" s="12">
        <f t="shared" si="42"/>
        <v>6500</v>
      </c>
      <c r="J62" s="5">
        <v>0</v>
      </c>
      <c r="K62" s="7">
        <v>6</v>
      </c>
      <c r="L62" s="13">
        <f t="shared" si="43"/>
        <v>6500</v>
      </c>
    </row>
    <row r="63" spans="1:12">
      <c r="A63" s="39">
        <v>44922</v>
      </c>
      <c r="B63" s="4" t="s">
        <v>168</v>
      </c>
      <c r="C63" s="6">
        <v>600</v>
      </c>
      <c r="D63" s="4" t="s">
        <v>22</v>
      </c>
      <c r="E63" s="6">
        <v>1</v>
      </c>
      <c r="F63" s="6">
        <v>793</v>
      </c>
      <c r="G63" s="6">
        <v>798</v>
      </c>
      <c r="H63" s="4" t="s">
        <v>16</v>
      </c>
      <c r="I63" s="12">
        <f t="shared" si="42"/>
        <v>3000</v>
      </c>
      <c r="J63" s="5">
        <v>0</v>
      </c>
      <c r="K63" s="7">
        <v>6</v>
      </c>
      <c r="L63" s="13">
        <f t="shared" si="43"/>
        <v>3000</v>
      </c>
    </row>
    <row r="64" spans="1:12">
      <c r="A64" s="39">
        <v>44921</v>
      </c>
      <c r="B64" s="4" t="s">
        <v>167</v>
      </c>
      <c r="C64" s="6">
        <v>200</v>
      </c>
      <c r="D64" s="4" t="s">
        <v>22</v>
      </c>
      <c r="E64" s="6">
        <v>1</v>
      </c>
      <c r="F64" s="6">
        <v>3780</v>
      </c>
      <c r="G64" s="6">
        <v>3740</v>
      </c>
      <c r="H64" s="4" t="s">
        <v>16</v>
      </c>
      <c r="I64" s="12">
        <f t="shared" si="42"/>
        <v>-8000</v>
      </c>
      <c r="J64" s="5">
        <v>0</v>
      </c>
      <c r="K64" s="7">
        <v>6</v>
      </c>
      <c r="L64" s="13">
        <f t="shared" si="43"/>
        <v>-8000</v>
      </c>
    </row>
    <row r="65" spans="1:12">
      <c r="A65" s="39">
        <v>44918</v>
      </c>
      <c r="B65" s="4" t="s">
        <v>166</v>
      </c>
      <c r="C65" s="6">
        <v>375</v>
      </c>
      <c r="D65" s="4" t="s">
        <v>15</v>
      </c>
      <c r="E65" s="6">
        <v>1</v>
      </c>
      <c r="F65" s="6">
        <v>2248</v>
      </c>
      <c r="G65" s="6">
        <v>2230</v>
      </c>
      <c r="H65" s="4" t="s">
        <v>16</v>
      </c>
      <c r="I65" s="12">
        <f t="shared" ref="I65" si="44">IF(D65="LONG", G65-F65,F65-G65)*C65</f>
        <v>6750</v>
      </c>
      <c r="J65" s="5">
        <v>0</v>
      </c>
      <c r="K65" s="7">
        <v>6</v>
      </c>
      <c r="L65" s="13">
        <f t="shared" ref="L65" si="45">I65</f>
        <v>6750</v>
      </c>
    </row>
    <row r="66" spans="1:12">
      <c r="A66" s="39">
        <v>44916</v>
      </c>
      <c r="B66" s="4" t="s">
        <v>165</v>
      </c>
      <c r="C66" s="6">
        <v>900</v>
      </c>
      <c r="D66" s="4" t="s">
        <v>22</v>
      </c>
      <c r="E66" s="6">
        <v>1</v>
      </c>
      <c r="F66" s="6">
        <v>398</v>
      </c>
      <c r="G66" s="6">
        <v>402</v>
      </c>
      <c r="H66" s="4" t="s">
        <v>16</v>
      </c>
      <c r="I66" s="12">
        <f t="shared" ref="I66:I74" si="46">IF(D66="LONG", G66-F66,F66-G66)*C66</f>
        <v>3600</v>
      </c>
      <c r="J66" s="5">
        <v>0</v>
      </c>
      <c r="K66" s="7">
        <v>6</v>
      </c>
      <c r="L66" s="13">
        <f t="shared" ref="L66:L74" si="47">I66</f>
        <v>3600</v>
      </c>
    </row>
    <row r="67" spans="1:12">
      <c r="A67" s="39">
        <v>44915</v>
      </c>
      <c r="B67" s="4" t="s">
        <v>164</v>
      </c>
      <c r="C67" s="6">
        <v>650</v>
      </c>
      <c r="D67" s="4" t="s">
        <v>15</v>
      </c>
      <c r="E67" s="6">
        <v>1</v>
      </c>
      <c r="F67" s="6">
        <v>696.5</v>
      </c>
      <c r="G67" s="6">
        <v>691.5</v>
      </c>
      <c r="H67" s="4" t="s">
        <v>16</v>
      </c>
      <c r="I67" s="12">
        <f t="shared" si="46"/>
        <v>3250</v>
      </c>
      <c r="J67" s="5">
        <v>0</v>
      </c>
      <c r="K67" s="7">
        <v>6</v>
      </c>
      <c r="L67" s="13">
        <f t="shared" si="47"/>
        <v>3250</v>
      </c>
    </row>
    <row r="68" spans="1:12">
      <c r="A68" s="39">
        <v>44910</v>
      </c>
      <c r="B68" s="4" t="s">
        <v>137</v>
      </c>
      <c r="C68" s="6">
        <v>250</v>
      </c>
      <c r="D68" s="4" t="s">
        <v>15</v>
      </c>
      <c r="E68" s="6">
        <v>1</v>
      </c>
      <c r="F68" s="6">
        <v>3958</v>
      </c>
      <c r="G68" s="6">
        <v>3985</v>
      </c>
      <c r="H68" s="4" t="s">
        <v>16</v>
      </c>
      <c r="I68" s="12">
        <f t="shared" si="46"/>
        <v>-6750</v>
      </c>
      <c r="J68" s="5">
        <v>0</v>
      </c>
      <c r="K68" s="7">
        <v>6</v>
      </c>
      <c r="L68" s="13">
        <f t="shared" si="47"/>
        <v>-6750</v>
      </c>
    </row>
    <row r="69" spans="1:12">
      <c r="A69" s="39">
        <v>44908</v>
      </c>
      <c r="B69" s="4" t="s">
        <v>163</v>
      </c>
      <c r="C69" s="6">
        <v>5400</v>
      </c>
      <c r="D69" s="4" t="s">
        <v>22</v>
      </c>
      <c r="E69" s="6">
        <v>1</v>
      </c>
      <c r="F69" s="6">
        <v>159.30000000000001</v>
      </c>
      <c r="G69" s="6">
        <v>157.80000000000001</v>
      </c>
      <c r="H69" s="4" t="s">
        <v>16</v>
      </c>
      <c r="I69" s="12">
        <f t="shared" si="46"/>
        <v>-8100</v>
      </c>
      <c r="J69" s="5">
        <v>0</v>
      </c>
      <c r="K69" s="7">
        <v>6</v>
      </c>
      <c r="L69" s="13">
        <f t="shared" si="47"/>
        <v>-8100</v>
      </c>
    </row>
    <row r="70" spans="1:12">
      <c r="A70" s="39">
        <v>44903</v>
      </c>
      <c r="B70" s="4" t="s">
        <v>162</v>
      </c>
      <c r="C70" s="6">
        <v>300</v>
      </c>
      <c r="D70" s="4" t="s">
        <v>22</v>
      </c>
      <c r="E70" s="6">
        <v>1</v>
      </c>
      <c r="F70" s="6">
        <v>2688</v>
      </c>
      <c r="G70" s="6">
        <v>2688</v>
      </c>
      <c r="H70" s="4" t="s">
        <v>16</v>
      </c>
      <c r="I70" s="12">
        <f t="shared" si="46"/>
        <v>0</v>
      </c>
      <c r="J70" s="5">
        <v>0</v>
      </c>
      <c r="K70" s="7">
        <v>6</v>
      </c>
      <c r="L70" s="13">
        <f t="shared" si="47"/>
        <v>0</v>
      </c>
    </row>
    <row r="71" spans="1:12">
      <c r="A71" s="39">
        <v>44900</v>
      </c>
      <c r="B71" s="4" t="s">
        <v>161</v>
      </c>
      <c r="C71" s="6">
        <v>975</v>
      </c>
      <c r="D71" s="4" t="s">
        <v>22</v>
      </c>
      <c r="E71" s="6">
        <v>1</v>
      </c>
      <c r="F71" s="6">
        <v>565.5</v>
      </c>
      <c r="G71" s="6">
        <v>569</v>
      </c>
      <c r="H71" s="4" t="s">
        <v>16</v>
      </c>
      <c r="I71" s="12">
        <f t="shared" si="46"/>
        <v>3412.5</v>
      </c>
      <c r="J71" s="5">
        <v>0</v>
      </c>
      <c r="K71" s="7">
        <v>6</v>
      </c>
      <c r="L71" s="13">
        <f t="shared" si="47"/>
        <v>3412.5</v>
      </c>
    </row>
    <row r="72" spans="1:12">
      <c r="A72" s="39">
        <v>44896</v>
      </c>
      <c r="B72" s="4" t="s">
        <v>103</v>
      </c>
      <c r="C72" s="6">
        <v>1250</v>
      </c>
      <c r="D72" s="4" t="s">
        <v>22</v>
      </c>
      <c r="E72" s="6">
        <v>1</v>
      </c>
      <c r="F72" s="6">
        <v>555</v>
      </c>
      <c r="G72" s="6">
        <v>558.5</v>
      </c>
      <c r="H72" s="4" t="s">
        <v>16</v>
      </c>
      <c r="I72" s="12">
        <f t="shared" si="46"/>
        <v>4375</v>
      </c>
      <c r="J72" s="5">
        <v>0</v>
      </c>
      <c r="K72" s="7">
        <v>6</v>
      </c>
      <c r="L72" s="13">
        <f t="shared" si="47"/>
        <v>4375</v>
      </c>
    </row>
    <row r="73" spans="1:12">
      <c r="A73" s="39">
        <v>44894</v>
      </c>
      <c r="B73" s="4" t="s">
        <v>160</v>
      </c>
      <c r="C73" s="6">
        <v>100</v>
      </c>
      <c r="D73" s="4" t="s">
        <v>22</v>
      </c>
      <c r="E73" s="6">
        <v>1</v>
      </c>
      <c r="F73" s="6">
        <v>7055</v>
      </c>
      <c r="G73" s="6">
        <v>7010</v>
      </c>
      <c r="H73" s="4" t="s">
        <v>16</v>
      </c>
      <c r="I73" s="12">
        <f t="shared" si="46"/>
        <v>-4500</v>
      </c>
      <c r="J73" s="5">
        <v>0</v>
      </c>
      <c r="K73" s="7">
        <v>6</v>
      </c>
      <c r="L73" s="13">
        <f t="shared" si="47"/>
        <v>-4500</v>
      </c>
    </row>
    <row r="74" spans="1:12">
      <c r="A74" s="39">
        <v>44893</v>
      </c>
      <c r="B74" s="4" t="s">
        <v>159</v>
      </c>
      <c r="C74" s="6">
        <v>300</v>
      </c>
      <c r="D74" s="4" t="s">
        <v>22</v>
      </c>
      <c r="E74" s="6">
        <v>1</v>
      </c>
      <c r="F74" s="6">
        <v>3398</v>
      </c>
      <c r="G74" s="6">
        <v>3398</v>
      </c>
      <c r="H74" s="4" t="s">
        <v>16</v>
      </c>
      <c r="I74" s="12">
        <f t="shared" si="46"/>
        <v>0</v>
      </c>
      <c r="J74" s="5">
        <v>0</v>
      </c>
      <c r="K74" s="7">
        <v>6</v>
      </c>
      <c r="L74" s="13">
        <f t="shared" si="47"/>
        <v>0</v>
      </c>
    </row>
    <row r="75" spans="1:12">
      <c r="A75" s="39">
        <v>44889</v>
      </c>
      <c r="B75" s="4" t="s">
        <v>138</v>
      </c>
      <c r="C75" s="6">
        <v>150</v>
      </c>
      <c r="D75" s="4" t="s">
        <v>22</v>
      </c>
      <c r="E75" s="6">
        <v>1</v>
      </c>
      <c r="F75" s="6">
        <v>4790</v>
      </c>
      <c r="G75" s="6">
        <v>4820</v>
      </c>
      <c r="H75" s="4" t="s">
        <v>16</v>
      </c>
      <c r="I75" s="12">
        <f t="shared" ref="I75:I85" si="48">IF(D75="LONG", G75-F75,F75-G75)*C75</f>
        <v>4500</v>
      </c>
      <c r="J75" s="5">
        <v>0</v>
      </c>
      <c r="K75" s="7">
        <v>6</v>
      </c>
      <c r="L75" s="13">
        <f t="shared" ref="L75:L85" si="49">I75</f>
        <v>4500</v>
      </c>
    </row>
    <row r="76" spans="1:12">
      <c r="A76" s="39">
        <v>44887</v>
      </c>
      <c r="B76" s="4" t="s">
        <v>159</v>
      </c>
      <c r="C76" s="6">
        <v>300</v>
      </c>
      <c r="D76" s="4" t="s">
        <v>22</v>
      </c>
      <c r="E76" s="6">
        <v>1</v>
      </c>
      <c r="F76" s="6">
        <v>3300</v>
      </c>
      <c r="G76" s="6">
        <v>3325</v>
      </c>
      <c r="H76" s="4" t="s">
        <v>16</v>
      </c>
      <c r="I76" s="12">
        <f t="shared" si="48"/>
        <v>7500</v>
      </c>
      <c r="J76" s="5">
        <v>0</v>
      </c>
      <c r="K76" s="7">
        <v>6</v>
      </c>
      <c r="L76" s="13">
        <f t="shared" si="49"/>
        <v>7500</v>
      </c>
    </row>
    <row r="77" spans="1:12">
      <c r="A77" s="39">
        <v>44887</v>
      </c>
      <c r="B77" s="4" t="s">
        <v>158</v>
      </c>
      <c r="C77" s="6">
        <v>10000</v>
      </c>
      <c r="D77" s="4" t="s">
        <v>22</v>
      </c>
      <c r="E77" s="6">
        <v>1</v>
      </c>
      <c r="F77" s="6">
        <v>78.5</v>
      </c>
      <c r="G77" s="6">
        <v>79</v>
      </c>
      <c r="H77" s="4" t="s">
        <v>16</v>
      </c>
      <c r="I77" s="12">
        <f t="shared" si="48"/>
        <v>5000</v>
      </c>
      <c r="J77" s="5">
        <v>0</v>
      </c>
      <c r="K77" s="7">
        <v>6</v>
      </c>
      <c r="L77" s="13">
        <f t="shared" si="49"/>
        <v>5000</v>
      </c>
    </row>
    <row r="78" spans="1:12">
      <c r="A78" s="39">
        <v>44886</v>
      </c>
      <c r="B78" s="4" t="s">
        <v>157</v>
      </c>
      <c r="C78" s="6">
        <v>1500</v>
      </c>
      <c r="D78" s="4" t="s">
        <v>22</v>
      </c>
      <c r="E78" s="6">
        <v>1</v>
      </c>
      <c r="F78" s="6">
        <v>479</v>
      </c>
      <c r="G78" s="6">
        <v>482</v>
      </c>
      <c r="H78" s="4" t="s">
        <v>16</v>
      </c>
      <c r="I78" s="12">
        <f t="shared" si="48"/>
        <v>4500</v>
      </c>
      <c r="J78" s="5">
        <v>0</v>
      </c>
      <c r="K78" s="7">
        <v>6</v>
      </c>
      <c r="L78" s="13">
        <f t="shared" si="49"/>
        <v>4500</v>
      </c>
    </row>
    <row r="79" spans="1:12">
      <c r="A79" s="39">
        <v>44883</v>
      </c>
      <c r="B79" s="4" t="s">
        <v>156</v>
      </c>
      <c r="C79" s="6">
        <v>250</v>
      </c>
      <c r="D79" s="4" t="s">
        <v>15</v>
      </c>
      <c r="E79" s="6">
        <v>1</v>
      </c>
      <c r="F79" s="6">
        <v>6820</v>
      </c>
      <c r="G79" s="6">
        <v>6780</v>
      </c>
      <c r="H79" s="4" t="s">
        <v>16</v>
      </c>
      <c r="I79" s="12">
        <f t="shared" si="48"/>
        <v>10000</v>
      </c>
      <c r="J79" s="5">
        <v>0</v>
      </c>
      <c r="K79" s="7">
        <v>6</v>
      </c>
      <c r="L79" s="13">
        <f t="shared" si="49"/>
        <v>10000</v>
      </c>
    </row>
    <row r="80" spans="1:12">
      <c r="A80" s="39">
        <v>44880</v>
      </c>
      <c r="B80" s="4" t="s">
        <v>155</v>
      </c>
      <c r="C80" s="6">
        <v>1800</v>
      </c>
      <c r="D80" s="4" t="s">
        <v>22</v>
      </c>
      <c r="E80" s="6">
        <v>1</v>
      </c>
      <c r="F80" s="6">
        <v>591.5</v>
      </c>
      <c r="G80" s="6">
        <v>595</v>
      </c>
      <c r="H80" s="4" t="s">
        <v>16</v>
      </c>
      <c r="I80" s="12">
        <f t="shared" si="48"/>
        <v>6300</v>
      </c>
      <c r="J80" s="5">
        <v>0</v>
      </c>
      <c r="K80" s="7">
        <v>6</v>
      </c>
      <c r="L80" s="13">
        <f t="shared" si="49"/>
        <v>6300</v>
      </c>
    </row>
    <row r="81" spans="1:12">
      <c r="A81" s="39">
        <v>44876</v>
      </c>
      <c r="B81" s="4" t="s">
        <v>154</v>
      </c>
      <c r="C81" s="6">
        <v>1000</v>
      </c>
      <c r="D81" s="4" t="s">
        <v>22</v>
      </c>
      <c r="E81" s="6">
        <v>1</v>
      </c>
      <c r="F81" s="6">
        <v>624.79999999999995</v>
      </c>
      <c r="G81" s="6">
        <v>620</v>
      </c>
      <c r="H81" s="4" t="s">
        <v>16</v>
      </c>
      <c r="I81" s="12">
        <f t="shared" si="48"/>
        <v>-4799.9999999999545</v>
      </c>
      <c r="J81" s="5">
        <v>0</v>
      </c>
      <c r="K81" s="7">
        <v>6</v>
      </c>
      <c r="L81" s="13">
        <f t="shared" si="49"/>
        <v>-4799.9999999999545</v>
      </c>
    </row>
    <row r="82" spans="1:12">
      <c r="A82" s="39">
        <v>44875</v>
      </c>
      <c r="B82" s="4" t="s">
        <v>109</v>
      </c>
      <c r="C82" s="6">
        <v>400</v>
      </c>
      <c r="D82" s="4" t="s">
        <v>22</v>
      </c>
      <c r="E82" s="6">
        <v>1</v>
      </c>
      <c r="F82" s="6">
        <v>1910</v>
      </c>
      <c r="G82" s="6">
        <v>1920</v>
      </c>
      <c r="H82" s="4" t="s">
        <v>16</v>
      </c>
      <c r="I82" s="12">
        <f t="shared" si="48"/>
        <v>4000</v>
      </c>
      <c r="J82" s="5">
        <v>0</v>
      </c>
      <c r="K82" s="7">
        <v>6</v>
      </c>
      <c r="L82" s="13">
        <f t="shared" si="49"/>
        <v>4000</v>
      </c>
    </row>
    <row r="83" spans="1:12">
      <c r="A83" s="39">
        <v>44874</v>
      </c>
      <c r="B83" s="4" t="s">
        <v>153</v>
      </c>
      <c r="C83" s="6">
        <v>1600</v>
      </c>
      <c r="D83" s="4" t="s">
        <v>22</v>
      </c>
      <c r="E83" s="6">
        <v>1</v>
      </c>
      <c r="F83" s="6">
        <v>359.5</v>
      </c>
      <c r="G83" s="6">
        <v>362</v>
      </c>
      <c r="H83" s="4" t="s">
        <v>16</v>
      </c>
      <c r="I83" s="12">
        <f t="shared" si="48"/>
        <v>4000</v>
      </c>
      <c r="J83" s="5">
        <v>0</v>
      </c>
      <c r="K83" s="7">
        <v>6</v>
      </c>
      <c r="L83" s="13">
        <f t="shared" si="49"/>
        <v>4000</v>
      </c>
    </row>
    <row r="84" spans="1:12">
      <c r="A84" s="39">
        <v>44869</v>
      </c>
      <c r="B84" s="4" t="s">
        <v>120</v>
      </c>
      <c r="C84" s="6">
        <v>250</v>
      </c>
      <c r="D84" s="4" t="s">
        <v>22</v>
      </c>
      <c r="E84" s="6">
        <v>1</v>
      </c>
      <c r="F84" s="6">
        <v>2590</v>
      </c>
      <c r="G84" s="6">
        <v>2605</v>
      </c>
      <c r="H84" s="4" t="s">
        <v>16</v>
      </c>
      <c r="I84" s="12">
        <f t="shared" si="48"/>
        <v>3750</v>
      </c>
      <c r="J84" s="5">
        <v>0</v>
      </c>
      <c r="K84" s="7">
        <v>6</v>
      </c>
      <c r="L84" s="13">
        <f t="shared" si="49"/>
        <v>3750</v>
      </c>
    </row>
    <row r="85" spans="1:12">
      <c r="A85" s="39">
        <v>44868</v>
      </c>
      <c r="B85" s="4" t="s">
        <v>152</v>
      </c>
      <c r="C85" s="6">
        <v>3000</v>
      </c>
      <c r="D85" s="4" t="s">
        <v>22</v>
      </c>
      <c r="E85" s="6">
        <v>1</v>
      </c>
      <c r="F85" s="6">
        <v>269</v>
      </c>
      <c r="G85" s="6">
        <v>269</v>
      </c>
      <c r="H85" s="4" t="s">
        <v>16</v>
      </c>
      <c r="I85" s="12">
        <f t="shared" si="48"/>
        <v>0</v>
      </c>
      <c r="J85" s="5">
        <v>0</v>
      </c>
      <c r="K85" s="7">
        <v>6</v>
      </c>
      <c r="L85" s="13">
        <f t="shared" si="49"/>
        <v>0</v>
      </c>
    </row>
    <row r="86" spans="1:12">
      <c r="A86" s="39">
        <v>44866</v>
      </c>
      <c r="B86" s="4" t="s">
        <v>151</v>
      </c>
      <c r="C86" s="6">
        <v>625</v>
      </c>
      <c r="D86" s="4" t="s">
        <v>22</v>
      </c>
      <c r="E86" s="6">
        <v>1</v>
      </c>
      <c r="F86" s="6">
        <v>842</v>
      </c>
      <c r="G86" s="6">
        <v>847</v>
      </c>
      <c r="H86" s="4" t="s">
        <v>16</v>
      </c>
      <c r="I86" s="12">
        <f t="shared" ref="I86:I95" si="50">IF(D86="LONG", G86-F86,F86-G86)*C86</f>
        <v>3125</v>
      </c>
      <c r="J86" s="5">
        <v>0</v>
      </c>
      <c r="K86" s="7">
        <v>6</v>
      </c>
      <c r="L86" s="13">
        <f t="shared" ref="L86:L95" si="51">I86</f>
        <v>3125</v>
      </c>
    </row>
    <row r="87" spans="1:12">
      <c r="A87" s="39">
        <v>44861</v>
      </c>
      <c r="B87" s="4" t="s">
        <v>150</v>
      </c>
      <c r="C87" s="6">
        <v>8000</v>
      </c>
      <c r="D87" s="4" t="s">
        <v>22</v>
      </c>
      <c r="E87" s="6">
        <v>1</v>
      </c>
      <c r="F87" s="6">
        <v>95.85</v>
      </c>
      <c r="G87" s="6">
        <v>96.5</v>
      </c>
      <c r="H87" s="4" t="s">
        <v>16</v>
      </c>
      <c r="I87" s="12">
        <f t="shared" si="50"/>
        <v>5200.0000000000455</v>
      </c>
      <c r="J87" s="5">
        <v>0</v>
      </c>
      <c r="K87" s="7">
        <v>6</v>
      </c>
      <c r="L87" s="13">
        <f t="shared" si="51"/>
        <v>5200.0000000000455</v>
      </c>
    </row>
    <row r="88" spans="1:12">
      <c r="A88" s="39">
        <v>44859</v>
      </c>
      <c r="B88" s="4" t="s">
        <v>149</v>
      </c>
      <c r="C88" s="6">
        <v>3000</v>
      </c>
      <c r="D88" s="4" t="s">
        <v>22</v>
      </c>
      <c r="E88" s="6">
        <v>1</v>
      </c>
      <c r="F88" s="6">
        <v>806</v>
      </c>
      <c r="G88" s="6">
        <v>812</v>
      </c>
      <c r="H88" s="4" t="s">
        <v>16</v>
      </c>
      <c r="I88" s="12">
        <f t="shared" si="50"/>
        <v>18000</v>
      </c>
      <c r="J88" s="5">
        <v>0</v>
      </c>
      <c r="K88" s="7">
        <v>6</v>
      </c>
      <c r="L88" s="13">
        <f t="shared" si="51"/>
        <v>18000</v>
      </c>
    </row>
    <row r="89" spans="1:12">
      <c r="A89" s="39">
        <v>44859</v>
      </c>
      <c r="B89" s="4" t="s">
        <v>148</v>
      </c>
      <c r="C89" s="6">
        <v>16000</v>
      </c>
      <c r="D89" s="4" t="s">
        <v>22</v>
      </c>
      <c r="E89" s="6">
        <v>1</v>
      </c>
      <c r="F89" s="6">
        <v>42.65</v>
      </c>
      <c r="G89" s="6">
        <v>43.2</v>
      </c>
      <c r="H89" s="4" t="s">
        <v>16</v>
      </c>
      <c r="I89" s="12">
        <f t="shared" si="50"/>
        <v>8800.0000000000691</v>
      </c>
      <c r="J89" s="5">
        <v>0</v>
      </c>
      <c r="K89" s="7">
        <v>6</v>
      </c>
      <c r="L89" s="13">
        <f t="shared" si="51"/>
        <v>8800.0000000000691</v>
      </c>
    </row>
    <row r="90" spans="1:12">
      <c r="A90" s="39">
        <v>44854</v>
      </c>
      <c r="B90" s="4" t="s">
        <v>147</v>
      </c>
      <c r="C90" s="6">
        <v>650</v>
      </c>
      <c r="D90" s="4" t="s">
        <v>22</v>
      </c>
      <c r="E90" s="6">
        <v>1</v>
      </c>
      <c r="F90" s="6">
        <v>909</v>
      </c>
      <c r="G90" s="6">
        <v>909</v>
      </c>
      <c r="H90" s="4" t="s">
        <v>16</v>
      </c>
      <c r="I90" s="12">
        <f t="shared" si="50"/>
        <v>0</v>
      </c>
      <c r="J90" s="5">
        <v>0</v>
      </c>
      <c r="K90" s="7">
        <v>6</v>
      </c>
      <c r="L90" s="13">
        <f t="shared" si="51"/>
        <v>0</v>
      </c>
    </row>
    <row r="91" spans="1:12">
      <c r="A91" s="39">
        <v>44853</v>
      </c>
      <c r="B91" s="4" t="s">
        <v>146</v>
      </c>
      <c r="C91" s="6">
        <v>1200</v>
      </c>
      <c r="D91" s="4" t="s">
        <v>22</v>
      </c>
      <c r="E91" s="6">
        <v>1</v>
      </c>
      <c r="F91" s="6">
        <v>826</v>
      </c>
      <c r="G91" s="6">
        <v>830</v>
      </c>
      <c r="H91" s="4" t="s">
        <v>16</v>
      </c>
      <c r="I91" s="12">
        <f t="shared" si="50"/>
        <v>4800</v>
      </c>
      <c r="J91" s="5">
        <v>0</v>
      </c>
      <c r="K91" s="7">
        <v>6</v>
      </c>
      <c r="L91" s="13">
        <f t="shared" si="51"/>
        <v>4800</v>
      </c>
    </row>
    <row r="92" spans="1:12">
      <c r="A92" s="39">
        <v>44852</v>
      </c>
      <c r="B92" s="4" t="s">
        <v>144</v>
      </c>
      <c r="C92" s="6">
        <v>375</v>
      </c>
      <c r="D92" s="4" t="s">
        <v>22</v>
      </c>
      <c r="E92" s="6">
        <v>1</v>
      </c>
      <c r="F92" s="6">
        <v>2670</v>
      </c>
      <c r="G92" s="6">
        <v>2650</v>
      </c>
      <c r="H92" s="4" t="s">
        <v>16</v>
      </c>
      <c r="I92" s="12">
        <f t="shared" si="50"/>
        <v>-7500</v>
      </c>
      <c r="J92" s="5">
        <v>0</v>
      </c>
      <c r="K92" s="7">
        <v>6</v>
      </c>
      <c r="L92" s="13">
        <f t="shared" si="51"/>
        <v>-7500</v>
      </c>
    </row>
    <row r="93" spans="1:12">
      <c r="A93" s="39">
        <v>44852</v>
      </c>
      <c r="B93" s="4" t="s">
        <v>142</v>
      </c>
      <c r="C93" s="6">
        <v>300</v>
      </c>
      <c r="D93" s="4" t="s">
        <v>22</v>
      </c>
      <c r="E93" s="6">
        <v>1</v>
      </c>
      <c r="F93" s="6">
        <v>2640</v>
      </c>
      <c r="G93" s="6">
        <v>2615</v>
      </c>
      <c r="H93" s="4" t="s">
        <v>16</v>
      </c>
      <c r="I93" s="12">
        <f t="shared" si="50"/>
        <v>-7500</v>
      </c>
      <c r="J93" s="5">
        <v>0</v>
      </c>
      <c r="K93" s="7">
        <v>6</v>
      </c>
      <c r="L93" s="13">
        <f t="shared" si="51"/>
        <v>-7500</v>
      </c>
    </row>
    <row r="94" spans="1:12">
      <c r="A94" s="39">
        <v>44851</v>
      </c>
      <c r="B94" s="4" t="s">
        <v>145</v>
      </c>
      <c r="C94" s="6">
        <v>2900</v>
      </c>
      <c r="D94" s="4" t="s">
        <v>22</v>
      </c>
      <c r="E94" s="6">
        <v>1</v>
      </c>
      <c r="F94" s="6">
        <v>229.3</v>
      </c>
      <c r="G94" s="6">
        <v>232</v>
      </c>
      <c r="H94" s="4" t="s">
        <v>16</v>
      </c>
      <c r="I94" s="12">
        <f t="shared" si="50"/>
        <v>7829.9999999999673</v>
      </c>
      <c r="J94" s="5">
        <v>0</v>
      </c>
      <c r="K94" s="7">
        <v>6</v>
      </c>
      <c r="L94" s="13">
        <f t="shared" si="51"/>
        <v>7829.9999999999673</v>
      </c>
    </row>
    <row r="95" spans="1:12">
      <c r="A95" s="39">
        <v>44851</v>
      </c>
      <c r="B95" s="4" t="s">
        <v>144</v>
      </c>
      <c r="C95" s="6">
        <v>375</v>
      </c>
      <c r="D95" s="4" t="s">
        <v>22</v>
      </c>
      <c r="E95" s="6">
        <v>1</v>
      </c>
      <c r="F95" s="6">
        <v>2630</v>
      </c>
      <c r="G95" s="6">
        <v>2630</v>
      </c>
      <c r="H95" s="4" t="s">
        <v>16</v>
      </c>
      <c r="I95" s="12">
        <f t="shared" si="50"/>
        <v>0</v>
      </c>
      <c r="J95" s="5">
        <v>0</v>
      </c>
      <c r="K95" s="7">
        <v>6</v>
      </c>
      <c r="L95" s="13">
        <f t="shared" si="51"/>
        <v>0</v>
      </c>
    </row>
    <row r="96" spans="1:12">
      <c r="A96" s="39">
        <v>44847</v>
      </c>
      <c r="B96" s="4" t="s">
        <v>143</v>
      </c>
      <c r="C96" s="6">
        <v>500</v>
      </c>
      <c r="D96" s="4" t="s">
        <v>15</v>
      </c>
      <c r="E96" s="6">
        <v>1</v>
      </c>
      <c r="F96" s="6">
        <v>1665</v>
      </c>
      <c r="G96" s="6">
        <v>1675</v>
      </c>
      <c r="H96" s="4" t="s">
        <v>16</v>
      </c>
      <c r="I96" s="12">
        <f t="shared" ref="I96:I100" si="52">IF(D96="LONG", G96-F96,F96-G96)*C96</f>
        <v>-5000</v>
      </c>
      <c r="J96" s="5">
        <v>0</v>
      </c>
      <c r="K96" s="7">
        <v>6</v>
      </c>
      <c r="L96" s="13">
        <f t="shared" ref="L96:L100" si="53">I96</f>
        <v>-5000</v>
      </c>
    </row>
    <row r="97" spans="1:12">
      <c r="A97" s="39">
        <v>44846</v>
      </c>
      <c r="B97" s="4" t="s">
        <v>142</v>
      </c>
      <c r="C97" s="6">
        <v>300</v>
      </c>
      <c r="D97" s="4" t="s">
        <v>22</v>
      </c>
      <c r="E97" s="6">
        <v>1</v>
      </c>
      <c r="F97" s="6">
        <v>2587</v>
      </c>
      <c r="G97" s="6">
        <v>2610</v>
      </c>
      <c r="H97" s="4" t="s">
        <v>16</v>
      </c>
      <c r="I97" s="12">
        <f t="shared" si="52"/>
        <v>6900</v>
      </c>
      <c r="J97" s="5">
        <v>0</v>
      </c>
      <c r="K97" s="7">
        <v>6</v>
      </c>
      <c r="L97" s="13">
        <f t="shared" si="53"/>
        <v>6900</v>
      </c>
    </row>
    <row r="98" spans="1:12">
      <c r="A98" s="39">
        <v>44841</v>
      </c>
      <c r="B98" s="4" t="s">
        <v>141</v>
      </c>
      <c r="C98" s="6">
        <v>350</v>
      </c>
      <c r="D98" s="4" t="s">
        <v>15</v>
      </c>
      <c r="E98" s="6">
        <v>1</v>
      </c>
      <c r="F98" s="6">
        <v>3475</v>
      </c>
      <c r="G98" s="6">
        <v>3492</v>
      </c>
      <c r="H98" s="4" t="s">
        <v>16</v>
      </c>
      <c r="I98" s="12">
        <f t="shared" si="52"/>
        <v>-5950</v>
      </c>
      <c r="J98" s="5">
        <v>0</v>
      </c>
      <c r="K98" s="7">
        <v>6</v>
      </c>
      <c r="L98" s="13">
        <f t="shared" si="53"/>
        <v>-5950</v>
      </c>
    </row>
    <row r="99" spans="1:12">
      <c r="A99" s="39">
        <v>44838</v>
      </c>
      <c r="B99" s="4" t="s">
        <v>140</v>
      </c>
      <c r="C99" s="6">
        <v>1300</v>
      </c>
      <c r="D99" s="4" t="s">
        <v>22</v>
      </c>
      <c r="E99" s="6">
        <v>1</v>
      </c>
      <c r="F99" s="6">
        <v>290</v>
      </c>
      <c r="G99" s="6">
        <v>290</v>
      </c>
      <c r="H99" s="4" t="s">
        <v>16</v>
      </c>
      <c r="I99" s="12">
        <f t="shared" si="52"/>
        <v>0</v>
      </c>
      <c r="J99" s="5">
        <v>0</v>
      </c>
      <c r="K99" s="7">
        <v>6</v>
      </c>
      <c r="L99" s="13">
        <f t="shared" si="53"/>
        <v>0</v>
      </c>
    </row>
    <row r="100" spans="1:12">
      <c r="A100" s="39">
        <v>44837</v>
      </c>
      <c r="B100" s="4" t="s">
        <v>134</v>
      </c>
      <c r="C100" s="6">
        <v>800</v>
      </c>
      <c r="D100" s="4" t="s">
        <v>15</v>
      </c>
      <c r="E100" s="6">
        <v>1</v>
      </c>
      <c r="F100" s="6">
        <v>889</v>
      </c>
      <c r="G100" s="6">
        <v>884</v>
      </c>
      <c r="H100" s="4" t="s">
        <v>16</v>
      </c>
      <c r="I100" s="12">
        <f t="shared" si="52"/>
        <v>4000</v>
      </c>
      <c r="J100" s="5">
        <v>0</v>
      </c>
      <c r="K100" s="7">
        <v>6</v>
      </c>
      <c r="L100" s="13">
        <f t="shared" si="53"/>
        <v>4000</v>
      </c>
    </row>
    <row r="101" spans="1:12">
      <c r="A101" s="39">
        <v>44837</v>
      </c>
      <c r="B101" s="4" t="s">
        <v>135</v>
      </c>
      <c r="C101" s="6">
        <v>375</v>
      </c>
      <c r="D101" s="4" t="s">
        <v>15</v>
      </c>
      <c r="E101" s="6">
        <v>1</v>
      </c>
      <c r="F101" s="6">
        <v>1115</v>
      </c>
      <c r="G101" s="6">
        <v>1109</v>
      </c>
      <c r="H101" s="4" t="s">
        <v>16</v>
      </c>
      <c r="I101" s="12">
        <f t="shared" ref="I101:I106" si="54">IF(D101="LONG", G101-F101,F101-G101)*C101</f>
        <v>2250</v>
      </c>
      <c r="J101" s="5">
        <v>0</v>
      </c>
      <c r="K101" s="7">
        <v>6</v>
      </c>
      <c r="L101" s="13">
        <f t="shared" ref="L101:L106" si="55">I101</f>
        <v>2250</v>
      </c>
    </row>
    <row r="102" spans="1:12">
      <c r="A102" s="39">
        <v>44834</v>
      </c>
      <c r="B102" s="4" t="s">
        <v>111</v>
      </c>
      <c r="C102" s="6">
        <v>500</v>
      </c>
      <c r="D102" s="4" t="s">
        <v>22</v>
      </c>
      <c r="E102" s="6">
        <v>1</v>
      </c>
      <c r="F102" s="6">
        <v>1157</v>
      </c>
      <c r="G102" s="6">
        <v>1167</v>
      </c>
      <c r="H102" s="4" t="s">
        <v>16</v>
      </c>
      <c r="I102" s="12">
        <f t="shared" si="54"/>
        <v>5000</v>
      </c>
      <c r="J102" s="5">
        <v>0</v>
      </c>
      <c r="K102" s="7">
        <v>6</v>
      </c>
      <c r="L102" s="13">
        <f t="shared" si="55"/>
        <v>5000</v>
      </c>
    </row>
    <row r="103" spans="1:12">
      <c r="A103" s="39">
        <v>44833</v>
      </c>
      <c r="B103" s="4" t="s">
        <v>133</v>
      </c>
      <c r="C103" s="6">
        <v>750</v>
      </c>
      <c r="D103" s="4" t="s">
        <v>15</v>
      </c>
      <c r="E103" s="6">
        <v>1</v>
      </c>
      <c r="F103" s="6">
        <v>525</v>
      </c>
      <c r="G103" s="6">
        <v>520</v>
      </c>
      <c r="H103" s="4" t="s">
        <v>16</v>
      </c>
      <c r="I103" s="12">
        <f t="shared" si="54"/>
        <v>3750</v>
      </c>
      <c r="J103" s="5">
        <v>0</v>
      </c>
      <c r="K103" s="7">
        <v>6</v>
      </c>
      <c r="L103" s="13">
        <f t="shared" si="55"/>
        <v>3750</v>
      </c>
    </row>
    <row r="104" spans="1:12">
      <c r="A104" s="39">
        <v>44832</v>
      </c>
      <c r="B104" s="4" t="s">
        <v>139</v>
      </c>
      <c r="C104" s="6">
        <v>1250</v>
      </c>
      <c r="D104" s="4" t="s">
        <v>22</v>
      </c>
      <c r="E104" s="6">
        <v>1</v>
      </c>
      <c r="F104" s="6">
        <v>846</v>
      </c>
      <c r="G104" s="6">
        <v>837</v>
      </c>
      <c r="H104" s="4" t="s">
        <v>16</v>
      </c>
      <c r="I104" s="12">
        <f t="shared" si="54"/>
        <v>-11250</v>
      </c>
      <c r="J104" s="5">
        <v>0</v>
      </c>
      <c r="K104" s="7">
        <v>6</v>
      </c>
      <c r="L104" s="13">
        <f t="shared" si="55"/>
        <v>-11250</v>
      </c>
    </row>
    <row r="105" spans="1:12">
      <c r="A105" s="39">
        <v>44831</v>
      </c>
      <c r="B105" s="4" t="s">
        <v>138</v>
      </c>
      <c r="C105" s="6">
        <v>150</v>
      </c>
      <c r="D105" s="4" t="s">
        <v>22</v>
      </c>
      <c r="E105" s="6">
        <v>1</v>
      </c>
      <c r="F105" s="6">
        <v>4525</v>
      </c>
      <c r="G105" s="6">
        <v>4495</v>
      </c>
      <c r="H105" s="4" t="s">
        <v>16</v>
      </c>
      <c r="I105" s="12">
        <f t="shared" si="54"/>
        <v>-4500</v>
      </c>
      <c r="J105" s="5">
        <v>0</v>
      </c>
      <c r="K105" s="7">
        <v>6</v>
      </c>
      <c r="L105" s="13">
        <f t="shared" si="55"/>
        <v>-4500</v>
      </c>
    </row>
    <row r="106" spans="1:12">
      <c r="A106" s="39">
        <v>44830</v>
      </c>
      <c r="B106" s="4" t="s">
        <v>137</v>
      </c>
      <c r="C106" s="6">
        <v>500</v>
      </c>
      <c r="D106" s="4" t="s">
        <v>15</v>
      </c>
      <c r="E106" s="6">
        <v>1</v>
      </c>
      <c r="F106" s="6">
        <v>3580</v>
      </c>
      <c r="G106" s="6">
        <v>3565</v>
      </c>
      <c r="H106" s="4" t="s">
        <v>16</v>
      </c>
      <c r="I106" s="12">
        <f t="shared" si="54"/>
        <v>7500</v>
      </c>
      <c r="J106" s="5">
        <v>0</v>
      </c>
      <c r="K106" s="7">
        <v>6</v>
      </c>
      <c r="L106" s="13">
        <f t="shared" si="55"/>
        <v>7500</v>
      </c>
    </row>
    <row r="107" spans="1:12">
      <c r="A107" s="39">
        <v>44827</v>
      </c>
      <c r="B107" s="4" t="s">
        <v>136</v>
      </c>
      <c r="C107" s="6">
        <v>1250</v>
      </c>
      <c r="D107" s="4" t="s">
        <v>22</v>
      </c>
      <c r="E107" s="6">
        <v>1</v>
      </c>
      <c r="F107" s="6">
        <v>646</v>
      </c>
      <c r="G107" s="6">
        <v>639</v>
      </c>
      <c r="H107" s="4" t="s">
        <v>16</v>
      </c>
      <c r="I107" s="12">
        <f t="shared" ref="I107:I111" si="56">IF(D107="LONG", G107-F107,F107-G107)*C107</f>
        <v>-8750</v>
      </c>
      <c r="J107" s="5">
        <v>0</v>
      </c>
      <c r="K107" s="7">
        <v>6</v>
      </c>
      <c r="L107" s="10">
        <f t="shared" ref="L107:L111" si="57">I107</f>
        <v>-8750</v>
      </c>
    </row>
    <row r="108" spans="1:12">
      <c r="A108" s="39">
        <v>44826</v>
      </c>
      <c r="B108" s="4" t="s">
        <v>135</v>
      </c>
      <c r="C108" s="6">
        <v>375</v>
      </c>
      <c r="D108" s="4" t="s">
        <v>15</v>
      </c>
      <c r="E108" s="6">
        <v>1</v>
      </c>
      <c r="F108" s="6">
        <v>994</v>
      </c>
      <c r="G108" s="6">
        <v>988</v>
      </c>
      <c r="H108" s="4" t="s">
        <v>16</v>
      </c>
      <c r="I108" s="12">
        <f t="shared" si="56"/>
        <v>2250</v>
      </c>
      <c r="J108" s="5">
        <v>0</v>
      </c>
      <c r="K108" s="7">
        <v>6</v>
      </c>
      <c r="L108" s="13">
        <f t="shared" si="57"/>
        <v>2250</v>
      </c>
    </row>
    <row r="109" spans="1:12">
      <c r="A109" s="39">
        <v>44824</v>
      </c>
      <c r="B109" s="4" t="s">
        <v>134</v>
      </c>
      <c r="C109" s="6">
        <v>800</v>
      </c>
      <c r="D109" s="4" t="s">
        <v>22</v>
      </c>
      <c r="E109" s="6">
        <v>1</v>
      </c>
      <c r="F109" s="6">
        <v>979</v>
      </c>
      <c r="G109" s="6">
        <v>984</v>
      </c>
      <c r="H109" s="4" t="s">
        <v>16</v>
      </c>
      <c r="I109" s="12">
        <f t="shared" si="56"/>
        <v>4000</v>
      </c>
      <c r="J109" s="5">
        <v>0</v>
      </c>
      <c r="K109" s="7">
        <v>6</v>
      </c>
      <c r="L109" s="13">
        <f t="shared" si="57"/>
        <v>4000</v>
      </c>
    </row>
    <row r="110" spans="1:12">
      <c r="A110" s="39">
        <v>44823</v>
      </c>
      <c r="B110" s="4" t="s">
        <v>128</v>
      </c>
      <c r="C110" s="6">
        <v>700</v>
      </c>
      <c r="D110" s="4" t="s">
        <v>22</v>
      </c>
      <c r="E110" s="6">
        <v>1</v>
      </c>
      <c r="F110" s="6">
        <v>1286</v>
      </c>
      <c r="G110" s="6">
        <v>1296</v>
      </c>
      <c r="H110" s="4" t="s">
        <v>16</v>
      </c>
      <c r="I110" s="12">
        <f t="shared" si="56"/>
        <v>7000</v>
      </c>
      <c r="J110" s="5">
        <v>0</v>
      </c>
      <c r="K110" s="7">
        <v>6</v>
      </c>
      <c r="L110" s="13">
        <f t="shared" si="57"/>
        <v>7000</v>
      </c>
    </row>
    <row r="111" spans="1:12">
      <c r="A111" s="39">
        <v>44820</v>
      </c>
      <c r="B111" s="4" t="s">
        <v>133</v>
      </c>
      <c r="C111" s="6">
        <v>750</v>
      </c>
      <c r="D111" s="4" t="s">
        <v>15</v>
      </c>
      <c r="E111" s="6">
        <v>1</v>
      </c>
      <c r="F111" s="6">
        <v>557</v>
      </c>
      <c r="G111" s="6">
        <v>552</v>
      </c>
      <c r="H111" s="4" t="s">
        <v>16</v>
      </c>
      <c r="I111" s="12">
        <f t="shared" si="56"/>
        <v>3750</v>
      </c>
      <c r="J111" s="5">
        <v>0</v>
      </c>
      <c r="K111" s="7">
        <v>6</v>
      </c>
      <c r="L111" s="13">
        <f t="shared" si="57"/>
        <v>3750</v>
      </c>
    </row>
    <row r="112" spans="1:12">
      <c r="A112" s="39">
        <v>44819</v>
      </c>
      <c r="B112" s="4" t="s">
        <v>132</v>
      </c>
      <c r="C112" s="6">
        <v>6750</v>
      </c>
      <c r="D112" s="4" t="s">
        <v>22</v>
      </c>
      <c r="E112" s="6">
        <v>1</v>
      </c>
      <c r="F112" s="6">
        <v>246.35</v>
      </c>
      <c r="G112" s="6">
        <v>248</v>
      </c>
      <c r="H112" s="4" t="s">
        <v>16</v>
      </c>
      <c r="I112" s="12">
        <f t="shared" ref="I112:I119" si="58">IF(D112="LONG", G112-F112,F112-G112)*C112</f>
        <v>11137.500000000038</v>
      </c>
      <c r="J112" s="5">
        <v>0</v>
      </c>
      <c r="K112" s="7">
        <v>6</v>
      </c>
      <c r="L112" s="13">
        <f t="shared" ref="L112:L119" si="59">I112</f>
        <v>11137.500000000038</v>
      </c>
    </row>
    <row r="113" spans="1:12">
      <c r="A113" s="39">
        <v>44818</v>
      </c>
      <c r="B113" s="4" t="s">
        <v>131</v>
      </c>
      <c r="C113" s="6">
        <v>550</v>
      </c>
      <c r="D113" s="4" t="s">
        <v>22</v>
      </c>
      <c r="E113" s="6">
        <v>1</v>
      </c>
      <c r="F113" s="6">
        <v>2521</v>
      </c>
      <c r="G113" s="6">
        <v>2535</v>
      </c>
      <c r="H113" s="4" t="s">
        <v>16</v>
      </c>
      <c r="I113" s="12">
        <f t="shared" si="58"/>
        <v>7700</v>
      </c>
      <c r="J113" s="5">
        <v>0</v>
      </c>
      <c r="K113" s="7">
        <v>6</v>
      </c>
      <c r="L113" s="13">
        <f t="shared" si="59"/>
        <v>7700</v>
      </c>
    </row>
    <row r="114" spans="1:12">
      <c r="A114" s="39">
        <v>44813</v>
      </c>
      <c r="B114" s="4" t="s">
        <v>130</v>
      </c>
      <c r="C114" s="6">
        <v>150</v>
      </c>
      <c r="D114" s="4" t="s">
        <v>22</v>
      </c>
      <c r="E114" s="6">
        <v>1</v>
      </c>
      <c r="F114" s="6">
        <v>3576</v>
      </c>
      <c r="G114" s="6">
        <v>3600</v>
      </c>
      <c r="H114" s="4" t="s">
        <v>16</v>
      </c>
      <c r="I114" s="12">
        <f t="shared" si="58"/>
        <v>3600</v>
      </c>
      <c r="J114" s="5">
        <v>0</v>
      </c>
      <c r="K114" s="7">
        <v>6</v>
      </c>
      <c r="L114" s="13">
        <f t="shared" si="59"/>
        <v>3600</v>
      </c>
    </row>
    <row r="115" spans="1:12">
      <c r="A115" s="39">
        <v>44813</v>
      </c>
      <c r="B115" s="4" t="s">
        <v>129</v>
      </c>
      <c r="C115" s="6">
        <v>1150</v>
      </c>
      <c r="D115" s="4" t="s">
        <v>22</v>
      </c>
      <c r="E115" s="6">
        <v>1</v>
      </c>
      <c r="F115" s="6">
        <v>388.5</v>
      </c>
      <c r="G115" s="6">
        <v>388.5</v>
      </c>
      <c r="H115" s="4" t="s">
        <v>16</v>
      </c>
      <c r="I115" s="12">
        <f t="shared" si="58"/>
        <v>0</v>
      </c>
      <c r="J115" s="5">
        <v>0</v>
      </c>
      <c r="K115" s="7">
        <v>6</v>
      </c>
      <c r="L115" s="13">
        <f t="shared" si="59"/>
        <v>0</v>
      </c>
    </row>
    <row r="116" spans="1:12">
      <c r="A116" s="39">
        <v>44812</v>
      </c>
      <c r="B116" s="4" t="s">
        <v>128</v>
      </c>
      <c r="C116" s="6">
        <v>700</v>
      </c>
      <c r="D116" s="4" t="s">
        <v>22</v>
      </c>
      <c r="E116" s="6">
        <v>1</v>
      </c>
      <c r="F116" s="6">
        <v>2327</v>
      </c>
      <c r="G116" s="6">
        <v>2327</v>
      </c>
      <c r="H116" s="4" t="s">
        <v>16</v>
      </c>
      <c r="I116" s="12">
        <f t="shared" si="58"/>
        <v>0</v>
      </c>
      <c r="J116" s="5">
        <v>0</v>
      </c>
      <c r="K116" s="7">
        <v>6</v>
      </c>
      <c r="L116" s="13">
        <f t="shared" si="59"/>
        <v>0</v>
      </c>
    </row>
    <row r="117" spans="1:12">
      <c r="A117" s="39">
        <v>44811</v>
      </c>
      <c r="B117" s="4" t="s">
        <v>127</v>
      </c>
      <c r="C117" s="6">
        <v>475</v>
      </c>
      <c r="D117" s="4" t="s">
        <v>22</v>
      </c>
      <c r="E117" s="6">
        <v>1</v>
      </c>
      <c r="F117" s="6">
        <v>2444</v>
      </c>
      <c r="G117" s="6">
        <v>2460</v>
      </c>
      <c r="H117" s="4" t="s">
        <v>16</v>
      </c>
      <c r="I117" s="12">
        <f t="shared" si="58"/>
        <v>7600</v>
      </c>
      <c r="J117" s="5">
        <v>0</v>
      </c>
      <c r="K117" s="7">
        <v>6</v>
      </c>
      <c r="L117" s="13">
        <f t="shared" si="59"/>
        <v>7600</v>
      </c>
    </row>
    <row r="118" spans="1:12">
      <c r="A118" s="39">
        <v>44810</v>
      </c>
      <c r="B118" s="4" t="s">
        <v>126</v>
      </c>
      <c r="C118" s="6">
        <v>550</v>
      </c>
      <c r="D118" s="4" t="s">
        <v>22</v>
      </c>
      <c r="E118" s="6">
        <v>1</v>
      </c>
      <c r="F118" s="6">
        <v>2040</v>
      </c>
      <c r="G118" s="6">
        <v>2020</v>
      </c>
      <c r="H118" s="4" t="s">
        <v>16</v>
      </c>
      <c r="I118" s="12">
        <f t="shared" si="58"/>
        <v>-11000</v>
      </c>
      <c r="J118" s="5">
        <v>0</v>
      </c>
      <c r="K118" s="7">
        <v>6</v>
      </c>
      <c r="L118" s="13">
        <f t="shared" si="59"/>
        <v>-11000</v>
      </c>
    </row>
    <row r="119" spans="1:12">
      <c r="A119" s="39">
        <v>44809</v>
      </c>
      <c r="B119" s="4" t="s">
        <v>125</v>
      </c>
      <c r="C119" s="6">
        <v>1250</v>
      </c>
      <c r="D119" s="4" t="s">
        <v>22</v>
      </c>
      <c r="E119" s="6">
        <v>1</v>
      </c>
      <c r="F119" s="6">
        <v>427</v>
      </c>
      <c r="G119" s="6">
        <v>430</v>
      </c>
      <c r="H119" s="4" t="s">
        <v>16</v>
      </c>
      <c r="I119" s="12">
        <f t="shared" si="58"/>
        <v>3750</v>
      </c>
      <c r="J119" s="5">
        <v>0</v>
      </c>
      <c r="K119" s="7">
        <v>6</v>
      </c>
      <c r="L119" s="13">
        <f t="shared" si="59"/>
        <v>3750</v>
      </c>
    </row>
    <row r="120" spans="1:12">
      <c r="A120" s="39">
        <v>44806</v>
      </c>
      <c r="B120" s="4" t="s">
        <v>124</v>
      </c>
      <c r="C120" s="6">
        <v>300</v>
      </c>
      <c r="D120" s="4" t="s">
        <v>22</v>
      </c>
      <c r="E120" s="6">
        <v>1</v>
      </c>
      <c r="F120" s="6">
        <v>1941</v>
      </c>
      <c r="G120" s="6">
        <v>1952</v>
      </c>
      <c r="H120" s="4" t="s">
        <v>16</v>
      </c>
      <c r="I120" s="12">
        <f t="shared" ref="I120:I121" si="60">IF(D120="LONG", G120-F120,F120-G120)*C120</f>
        <v>3300</v>
      </c>
      <c r="J120" s="5">
        <v>0</v>
      </c>
      <c r="K120" s="7">
        <v>6</v>
      </c>
      <c r="L120" s="13">
        <f t="shared" ref="L120:L121" si="61">I120</f>
        <v>3300</v>
      </c>
    </row>
    <row r="121" spans="1:12">
      <c r="A121" s="39">
        <v>44805</v>
      </c>
      <c r="B121" s="4" t="s">
        <v>123</v>
      </c>
      <c r="C121" s="6">
        <v>1800</v>
      </c>
      <c r="D121" s="4" t="s">
        <v>22</v>
      </c>
      <c r="E121" s="6">
        <v>1</v>
      </c>
      <c r="F121" s="6">
        <v>282</v>
      </c>
      <c r="G121" s="6">
        <v>278</v>
      </c>
      <c r="H121" s="4" t="s">
        <v>16</v>
      </c>
      <c r="I121" s="12">
        <f t="shared" si="60"/>
        <v>-7200</v>
      </c>
      <c r="J121" s="5">
        <v>0</v>
      </c>
      <c r="K121" s="7">
        <v>6</v>
      </c>
      <c r="L121" s="10">
        <f t="shared" si="61"/>
        <v>-7200</v>
      </c>
    </row>
    <row r="122" spans="1:12">
      <c r="A122" s="39">
        <v>44798</v>
      </c>
      <c r="B122" s="4" t="s">
        <v>122</v>
      </c>
      <c r="C122" s="6">
        <v>100</v>
      </c>
      <c r="D122" s="4" t="s">
        <v>22</v>
      </c>
      <c r="E122" s="6">
        <v>1</v>
      </c>
      <c r="F122" s="6">
        <v>8780</v>
      </c>
      <c r="G122" s="6">
        <v>8820</v>
      </c>
      <c r="H122" s="4" t="s">
        <v>16</v>
      </c>
      <c r="I122" s="12">
        <f t="shared" ref="I122:I125" si="62">IF(D122="LONG", G122-F122,F122-G122)*C122</f>
        <v>4000</v>
      </c>
      <c r="J122" s="5">
        <v>0</v>
      </c>
      <c r="K122" s="7">
        <v>6</v>
      </c>
      <c r="L122" s="13">
        <f t="shared" ref="L122:L125" si="63">I122</f>
        <v>4000</v>
      </c>
    </row>
    <row r="123" spans="1:12">
      <c r="A123" s="39">
        <v>44797</v>
      </c>
      <c r="B123" s="4" t="s">
        <v>121</v>
      </c>
      <c r="C123" s="6">
        <v>425</v>
      </c>
      <c r="D123" s="4" t="s">
        <v>22</v>
      </c>
      <c r="E123" s="6">
        <v>1</v>
      </c>
      <c r="F123" s="6">
        <v>1246</v>
      </c>
      <c r="G123" s="6">
        <v>1248</v>
      </c>
      <c r="H123" s="4" t="s">
        <v>16</v>
      </c>
      <c r="I123" s="12">
        <f t="shared" si="62"/>
        <v>850</v>
      </c>
      <c r="J123" s="5">
        <v>0</v>
      </c>
      <c r="K123" s="7">
        <v>6</v>
      </c>
      <c r="L123" s="13">
        <f t="shared" si="63"/>
        <v>850</v>
      </c>
    </row>
    <row r="124" spans="1:12">
      <c r="A124" s="39">
        <v>44796</v>
      </c>
      <c r="B124" s="4" t="s">
        <v>120</v>
      </c>
      <c r="C124" s="6">
        <v>500</v>
      </c>
      <c r="D124" s="4" t="s">
        <v>22</v>
      </c>
      <c r="E124" s="6">
        <v>1</v>
      </c>
      <c r="F124" s="6">
        <v>2226</v>
      </c>
      <c r="G124" s="6">
        <v>2235</v>
      </c>
      <c r="H124" s="4" t="s">
        <v>16</v>
      </c>
      <c r="I124" s="12">
        <f t="shared" si="62"/>
        <v>4500</v>
      </c>
      <c r="J124" s="5">
        <v>0</v>
      </c>
      <c r="K124" s="7">
        <v>6</v>
      </c>
      <c r="L124" s="13">
        <f t="shared" si="63"/>
        <v>4500</v>
      </c>
    </row>
    <row r="125" spans="1:12">
      <c r="A125" s="39">
        <v>44795</v>
      </c>
      <c r="B125" s="4" t="s">
        <v>119</v>
      </c>
      <c r="C125" s="6">
        <v>875</v>
      </c>
      <c r="D125" s="4" t="s">
        <v>22</v>
      </c>
      <c r="E125" s="6">
        <v>1</v>
      </c>
      <c r="F125" s="6">
        <v>724</v>
      </c>
      <c r="G125" s="6">
        <v>717</v>
      </c>
      <c r="H125" s="4" t="s">
        <v>16</v>
      </c>
      <c r="I125" s="12">
        <f t="shared" si="62"/>
        <v>-6125</v>
      </c>
      <c r="J125" s="5">
        <v>0</v>
      </c>
      <c r="K125" s="7">
        <v>6</v>
      </c>
      <c r="L125" s="10">
        <f t="shared" si="63"/>
        <v>-6125</v>
      </c>
    </row>
    <row r="126" spans="1:12">
      <c r="A126" s="39">
        <v>44790</v>
      </c>
      <c r="B126" s="4" t="s">
        <v>118</v>
      </c>
      <c r="C126" s="6">
        <v>200</v>
      </c>
      <c r="D126" s="4" t="s">
        <v>22</v>
      </c>
      <c r="E126" s="6">
        <v>1</v>
      </c>
      <c r="F126" s="6">
        <v>3570</v>
      </c>
      <c r="G126" s="6">
        <v>3609</v>
      </c>
      <c r="H126" s="4" t="s">
        <v>16</v>
      </c>
      <c r="I126" s="12">
        <f t="shared" ref="I126:I130" si="64">IF(D126="LONG", G126-F126,F126-G126)*C126</f>
        <v>7800</v>
      </c>
      <c r="J126" s="5">
        <v>0</v>
      </c>
      <c r="K126" s="7">
        <v>6</v>
      </c>
      <c r="L126" s="13">
        <f t="shared" ref="L126:L130" si="65">I126</f>
        <v>7800</v>
      </c>
    </row>
    <row r="127" spans="1:12">
      <c r="A127" s="39">
        <v>44789</v>
      </c>
      <c r="B127" s="4" t="s">
        <v>117</v>
      </c>
      <c r="C127" s="6">
        <v>250</v>
      </c>
      <c r="D127" s="4" t="s">
        <v>22</v>
      </c>
      <c r="E127" s="6">
        <v>1</v>
      </c>
      <c r="F127" s="6">
        <v>4092</v>
      </c>
      <c r="G127" s="6">
        <v>4100</v>
      </c>
      <c r="H127" s="4" t="s">
        <v>16</v>
      </c>
      <c r="I127" s="12">
        <f t="shared" si="64"/>
        <v>2000</v>
      </c>
      <c r="J127" s="5">
        <v>0</v>
      </c>
      <c r="K127" s="7">
        <v>6</v>
      </c>
      <c r="L127" s="13">
        <f t="shared" si="65"/>
        <v>2000</v>
      </c>
    </row>
    <row r="128" spans="1:12">
      <c r="A128" s="39">
        <v>44789</v>
      </c>
      <c r="B128" s="4" t="s">
        <v>116</v>
      </c>
      <c r="C128" s="6">
        <v>1800</v>
      </c>
      <c r="D128" s="4" t="s">
        <v>22</v>
      </c>
      <c r="E128" s="6">
        <v>1</v>
      </c>
      <c r="F128" s="6">
        <v>392.5</v>
      </c>
      <c r="G128" s="6">
        <v>395.3</v>
      </c>
      <c r="H128" s="4" t="s">
        <v>16</v>
      </c>
      <c r="I128" s="12">
        <f t="shared" si="64"/>
        <v>5040.00000000002</v>
      </c>
      <c r="J128" s="5">
        <v>0</v>
      </c>
      <c r="K128" s="7">
        <v>6</v>
      </c>
      <c r="L128" s="13">
        <f t="shared" si="65"/>
        <v>5040.00000000002</v>
      </c>
    </row>
    <row r="129" spans="1:12">
      <c r="A129" s="39">
        <v>44784</v>
      </c>
      <c r="B129" s="4" t="s">
        <v>115</v>
      </c>
      <c r="C129" s="6">
        <v>5850</v>
      </c>
      <c r="D129" s="4" t="s">
        <v>22</v>
      </c>
      <c r="E129" s="6">
        <v>1</v>
      </c>
      <c r="F129" s="6">
        <v>123</v>
      </c>
      <c r="G129" s="6">
        <v>124</v>
      </c>
      <c r="H129" s="4" t="s">
        <v>16</v>
      </c>
      <c r="I129" s="12">
        <f t="shared" si="64"/>
        <v>5850</v>
      </c>
      <c r="J129" s="5">
        <v>0</v>
      </c>
      <c r="K129" s="7">
        <v>6</v>
      </c>
      <c r="L129" s="13">
        <f t="shared" si="65"/>
        <v>5850</v>
      </c>
    </row>
    <row r="130" spans="1:12">
      <c r="A130" s="39">
        <v>44783</v>
      </c>
      <c r="B130" s="4" t="s">
        <v>114</v>
      </c>
      <c r="C130" s="6">
        <v>3350</v>
      </c>
      <c r="D130" s="4" t="s">
        <v>22</v>
      </c>
      <c r="E130" s="6">
        <v>1</v>
      </c>
      <c r="F130" s="6">
        <v>115.7</v>
      </c>
      <c r="G130" s="6">
        <v>117</v>
      </c>
      <c r="H130" s="4" t="s">
        <v>16</v>
      </c>
      <c r="I130" s="12">
        <f t="shared" si="64"/>
        <v>4354.9999999999909</v>
      </c>
      <c r="J130" s="5">
        <v>0</v>
      </c>
      <c r="K130" s="7">
        <v>6</v>
      </c>
      <c r="L130" s="13">
        <f t="shared" si="65"/>
        <v>4354.9999999999909</v>
      </c>
    </row>
    <row r="131" spans="1:12">
      <c r="A131" s="39">
        <v>44781</v>
      </c>
      <c r="B131" s="4" t="s">
        <v>113</v>
      </c>
      <c r="C131" s="6">
        <v>750</v>
      </c>
      <c r="D131" s="4" t="s">
        <v>22</v>
      </c>
      <c r="E131" s="6">
        <v>1</v>
      </c>
      <c r="F131" s="6">
        <v>2171</v>
      </c>
      <c r="G131" s="6">
        <v>2177</v>
      </c>
      <c r="H131" s="4" t="s">
        <v>16</v>
      </c>
      <c r="I131" s="12">
        <f t="shared" ref="I131" si="66">IF(D131="LONG", G131-F131,F131-G131)*C131</f>
        <v>4500</v>
      </c>
      <c r="J131" s="5">
        <v>0</v>
      </c>
      <c r="K131" s="7">
        <v>6</v>
      </c>
      <c r="L131" s="13">
        <f t="shared" ref="L131" si="67">I131</f>
        <v>4500</v>
      </c>
    </row>
    <row r="132" spans="1:12">
      <c r="A132" s="39">
        <v>44778</v>
      </c>
      <c r="B132" s="4" t="s">
        <v>112</v>
      </c>
      <c r="C132" s="6">
        <v>3750</v>
      </c>
      <c r="D132" s="4" t="s">
        <v>22</v>
      </c>
      <c r="E132" s="6">
        <v>1</v>
      </c>
      <c r="F132" s="6">
        <v>167.5</v>
      </c>
      <c r="G132" s="6">
        <v>166</v>
      </c>
      <c r="H132" s="4" t="s">
        <v>16</v>
      </c>
      <c r="I132" s="12">
        <f t="shared" ref="I132" si="68">IF(D132="LONG", G132-F132,F132-G132)*C132</f>
        <v>-5625</v>
      </c>
      <c r="J132" s="5">
        <v>0</v>
      </c>
      <c r="K132" s="7">
        <v>6</v>
      </c>
      <c r="L132" s="10">
        <f t="shared" ref="L132" si="69">I132</f>
        <v>-5625</v>
      </c>
    </row>
    <row r="133" spans="1:12">
      <c r="A133" s="39">
        <v>44778</v>
      </c>
      <c r="B133" s="46" t="s">
        <v>111</v>
      </c>
      <c r="C133" s="6">
        <v>500</v>
      </c>
      <c r="D133" s="4" t="s">
        <v>22</v>
      </c>
      <c r="E133" s="6">
        <v>1</v>
      </c>
      <c r="F133" s="6">
        <v>1093</v>
      </c>
      <c r="G133" s="6">
        <v>1105</v>
      </c>
      <c r="H133" s="4" t="s">
        <v>16</v>
      </c>
      <c r="I133" s="12">
        <f t="shared" ref="I133:I141" si="70">IF(D133="LONG", G133-F133,F133-G133)*C133</f>
        <v>6000</v>
      </c>
      <c r="J133" s="5">
        <v>0</v>
      </c>
      <c r="K133" s="7">
        <v>6</v>
      </c>
      <c r="L133" s="13">
        <f t="shared" ref="L133:L141" si="71">I133</f>
        <v>6000</v>
      </c>
    </row>
    <row r="134" spans="1:12">
      <c r="A134" s="39">
        <v>44776</v>
      </c>
      <c r="B134" s="4" t="s">
        <v>110</v>
      </c>
      <c r="C134" s="6">
        <v>200</v>
      </c>
      <c r="D134" s="4" t="s">
        <v>22</v>
      </c>
      <c r="E134" s="6">
        <v>1</v>
      </c>
      <c r="F134" s="6">
        <v>3340</v>
      </c>
      <c r="G134" s="6">
        <v>3350</v>
      </c>
      <c r="H134" s="4" t="s">
        <v>16</v>
      </c>
      <c r="I134" s="12">
        <f t="shared" si="70"/>
        <v>2000</v>
      </c>
      <c r="J134" s="5">
        <v>0</v>
      </c>
      <c r="K134" s="7">
        <v>6</v>
      </c>
      <c r="L134" s="13">
        <f t="shared" si="71"/>
        <v>2000</v>
      </c>
    </row>
    <row r="135" spans="1:12">
      <c r="A135" s="39">
        <v>44775</v>
      </c>
      <c r="B135" s="4" t="s">
        <v>109</v>
      </c>
      <c r="C135" s="6">
        <v>400</v>
      </c>
      <c r="D135" s="4" t="s">
        <v>22</v>
      </c>
      <c r="E135" s="6">
        <v>1</v>
      </c>
      <c r="F135" s="6">
        <v>1879</v>
      </c>
      <c r="G135" s="6">
        <v>1890</v>
      </c>
      <c r="H135" s="4" t="s">
        <v>16</v>
      </c>
      <c r="I135" s="12">
        <f t="shared" si="70"/>
        <v>4400</v>
      </c>
      <c r="J135" s="5">
        <v>0</v>
      </c>
      <c r="K135" s="7">
        <v>6</v>
      </c>
      <c r="L135" s="13">
        <f t="shared" si="71"/>
        <v>4400</v>
      </c>
    </row>
    <row r="136" spans="1:12">
      <c r="A136" s="39">
        <v>44771</v>
      </c>
      <c r="B136" s="4" t="s">
        <v>108</v>
      </c>
      <c r="C136" s="6">
        <v>875</v>
      </c>
      <c r="D136" s="4" t="s">
        <v>22</v>
      </c>
      <c r="E136" s="6">
        <v>1</v>
      </c>
      <c r="F136" s="6">
        <v>621</v>
      </c>
      <c r="G136" s="6">
        <v>630</v>
      </c>
      <c r="H136" s="4" t="s">
        <v>16</v>
      </c>
      <c r="I136" s="12">
        <f t="shared" si="70"/>
        <v>7875</v>
      </c>
      <c r="J136" s="5">
        <v>0</v>
      </c>
      <c r="K136" s="7">
        <v>6</v>
      </c>
      <c r="L136" s="13">
        <f t="shared" si="71"/>
        <v>7875</v>
      </c>
    </row>
    <row r="137" spans="1:12">
      <c r="A137" s="39">
        <v>44771</v>
      </c>
      <c r="B137" s="4" t="s">
        <v>107</v>
      </c>
      <c r="C137" s="6">
        <v>2300</v>
      </c>
      <c r="D137" s="4" t="s">
        <v>22</v>
      </c>
      <c r="E137" s="6">
        <v>1</v>
      </c>
      <c r="F137" s="6">
        <v>199</v>
      </c>
      <c r="G137" s="6">
        <v>197</v>
      </c>
      <c r="H137" s="4" t="s">
        <v>16</v>
      </c>
      <c r="I137" s="12">
        <f t="shared" si="70"/>
        <v>-4600</v>
      </c>
      <c r="J137" s="5">
        <v>0</v>
      </c>
      <c r="K137" s="7">
        <v>6</v>
      </c>
      <c r="L137" s="10">
        <f t="shared" si="71"/>
        <v>-4600</v>
      </c>
    </row>
    <row r="138" spans="1:12">
      <c r="A138" s="39">
        <v>44770</v>
      </c>
      <c r="B138" s="4" t="s">
        <v>106</v>
      </c>
      <c r="C138" s="6">
        <v>6000</v>
      </c>
      <c r="D138" s="4" t="s">
        <v>22</v>
      </c>
      <c r="E138" s="6">
        <v>1</v>
      </c>
      <c r="F138" s="6">
        <v>96.65</v>
      </c>
      <c r="G138" s="6">
        <v>97.65</v>
      </c>
      <c r="H138" s="4" t="s">
        <v>16</v>
      </c>
      <c r="I138" s="12">
        <f t="shared" si="70"/>
        <v>6000</v>
      </c>
      <c r="J138" s="5">
        <v>0</v>
      </c>
      <c r="K138" s="7">
        <v>6</v>
      </c>
      <c r="L138" s="13">
        <f t="shared" si="71"/>
        <v>6000</v>
      </c>
    </row>
    <row r="139" spans="1:12">
      <c r="A139" s="39">
        <v>44769</v>
      </c>
      <c r="B139" s="4" t="s">
        <v>105</v>
      </c>
      <c r="C139" s="6">
        <v>1650</v>
      </c>
      <c r="D139" s="4" t="s">
        <v>22</v>
      </c>
      <c r="E139" s="6">
        <v>1</v>
      </c>
      <c r="F139" s="6">
        <v>364.5</v>
      </c>
      <c r="G139" s="6">
        <v>367.5</v>
      </c>
      <c r="H139" s="4" t="s">
        <v>16</v>
      </c>
      <c r="I139" s="12">
        <f t="shared" si="70"/>
        <v>4950</v>
      </c>
      <c r="J139" s="5">
        <v>0</v>
      </c>
      <c r="K139" s="7">
        <v>6</v>
      </c>
      <c r="L139" s="13">
        <f t="shared" si="71"/>
        <v>4950</v>
      </c>
    </row>
    <row r="140" spans="1:12">
      <c r="A140" s="39">
        <v>44764</v>
      </c>
      <c r="B140" s="4" t="s">
        <v>104</v>
      </c>
      <c r="C140" s="6">
        <v>1250</v>
      </c>
      <c r="D140" s="4" t="s">
        <v>22</v>
      </c>
      <c r="E140" s="6">
        <v>1</v>
      </c>
      <c r="F140" s="6">
        <v>367</v>
      </c>
      <c r="G140" s="6">
        <v>363</v>
      </c>
      <c r="H140" s="4" t="s">
        <v>16</v>
      </c>
      <c r="I140" s="12">
        <f t="shared" si="70"/>
        <v>-5000</v>
      </c>
      <c r="J140" s="5">
        <v>0</v>
      </c>
      <c r="K140" s="7">
        <v>6</v>
      </c>
      <c r="L140" s="10">
        <f t="shared" si="71"/>
        <v>-5000</v>
      </c>
    </row>
    <row r="141" spans="1:12">
      <c r="A141" s="39">
        <v>44762</v>
      </c>
      <c r="B141" s="4" t="s">
        <v>103</v>
      </c>
      <c r="C141" s="6">
        <v>1250</v>
      </c>
      <c r="D141" s="4" t="s">
        <v>22</v>
      </c>
      <c r="E141" s="6">
        <v>1</v>
      </c>
      <c r="F141" s="6">
        <v>568.5</v>
      </c>
      <c r="G141" s="6">
        <v>573</v>
      </c>
      <c r="H141" s="4" t="s">
        <v>16</v>
      </c>
      <c r="I141" s="12">
        <f t="shared" si="70"/>
        <v>5625</v>
      </c>
      <c r="J141" s="5">
        <v>0</v>
      </c>
      <c r="K141" s="7">
        <v>6</v>
      </c>
      <c r="L141" s="13">
        <f t="shared" si="71"/>
        <v>5625</v>
      </c>
    </row>
    <row r="142" spans="1:12">
      <c r="A142" s="39">
        <v>44760</v>
      </c>
      <c r="B142" s="4" t="s">
        <v>102</v>
      </c>
      <c r="C142" s="6">
        <v>1550</v>
      </c>
      <c r="D142" s="4" t="s">
        <v>22</v>
      </c>
      <c r="E142" s="6">
        <v>1</v>
      </c>
      <c r="F142" s="6">
        <v>237</v>
      </c>
      <c r="G142" s="6">
        <v>238</v>
      </c>
      <c r="H142" s="4" t="s">
        <v>16</v>
      </c>
      <c r="I142" s="12">
        <f t="shared" ref="I142:I143" si="72">IF(D142="LONG", G142-F142,F142-G142)*C142</f>
        <v>1550</v>
      </c>
      <c r="J142" s="5">
        <v>0</v>
      </c>
      <c r="K142" s="7">
        <v>6</v>
      </c>
      <c r="L142" s="13">
        <f t="shared" ref="L142:L143" si="73">I142</f>
        <v>1550</v>
      </c>
    </row>
    <row r="143" spans="1:12">
      <c r="A143" s="39">
        <v>44760</v>
      </c>
      <c r="B143" s="4" t="s">
        <v>101</v>
      </c>
      <c r="C143" s="6">
        <v>150</v>
      </c>
      <c r="D143" s="4" t="s">
        <v>22</v>
      </c>
      <c r="E143" s="6">
        <v>1</v>
      </c>
      <c r="F143" s="6">
        <v>4085</v>
      </c>
      <c r="G143" s="6">
        <v>4085</v>
      </c>
      <c r="H143" s="4" t="s">
        <v>16</v>
      </c>
      <c r="I143" s="12">
        <f t="shared" si="72"/>
        <v>0</v>
      </c>
      <c r="J143" s="5">
        <v>0</v>
      </c>
      <c r="K143" s="7">
        <v>6</v>
      </c>
      <c r="L143" s="13">
        <f t="shared" si="73"/>
        <v>0</v>
      </c>
    </row>
    <row r="144" spans="1:12">
      <c r="A144" s="39">
        <v>44740</v>
      </c>
      <c r="B144" s="4" t="s">
        <v>100</v>
      </c>
      <c r="C144" s="6">
        <v>875</v>
      </c>
      <c r="D144" s="4" t="s">
        <v>22</v>
      </c>
      <c r="E144" s="6">
        <v>1</v>
      </c>
      <c r="F144" s="6">
        <v>616</v>
      </c>
      <c r="G144" s="6">
        <v>621</v>
      </c>
      <c r="H144" s="4" t="s">
        <v>16</v>
      </c>
      <c r="I144" s="12">
        <f t="shared" ref="I144:I147" si="74">IF(D144="LONG", G144-F144,F144-G144)*C144</f>
        <v>4375</v>
      </c>
      <c r="J144" s="5">
        <v>0</v>
      </c>
      <c r="K144" s="7">
        <v>6</v>
      </c>
      <c r="L144" s="13">
        <f t="shared" ref="L144:L147" si="75">I144</f>
        <v>4375</v>
      </c>
    </row>
    <row r="145" spans="1:12">
      <c r="A145" s="39">
        <v>44726</v>
      </c>
      <c r="B145" s="4" t="s">
        <v>99</v>
      </c>
      <c r="C145" s="6">
        <v>407</v>
      </c>
      <c r="D145" s="4" t="s">
        <v>22</v>
      </c>
      <c r="E145" s="6">
        <v>1</v>
      </c>
      <c r="F145" s="6">
        <v>1757</v>
      </c>
      <c r="G145" s="6">
        <v>1768</v>
      </c>
      <c r="H145" s="4" t="s">
        <v>16</v>
      </c>
      <c r="I145" s="12">
        <f t="shared" si="74"/>
        <v>4477</v>
      </c>
      <c r="J145" s="5">
        <v>0</v>
      </c>
      <c r="K145" s="7">
        <v>6</v>
      </c>
      <c r="L145" s="13">
        <f t="shared" si="75"/>
        <v>4477</v>
      </c>
    </row>
    <row r="146" spans="1:12">
      <c r="A146" s="39">
        <v>44722</v>
      </c>
      <c r="B146" s="4" t="s">
        <v>98</v>
      </c>
      <c r="C146" s="6">
        <v>150</v>
      </c>
      <c r="D146" s="4" t="s">
        <v>15</v>
      </c>
      <c r="E146" s="6">
        <v>1</v>
      </c>
      <c r="F146" s="6">
        <v>3510</v>
      </c>
      <c r="G146" s="6">
        <v>3484</v>
      </c>
      <c r="H146" s="4" t="s">
        <v>16</v>
      </c>
      <c r="I146" s="12">
        <f t="shared" si="74"/>
        <v>3900</v>
      </c>
      <c r="J146" s="5">
        <v>0</v>
      </c>
      <c r="K146" s="7">
        <v>6</v>
      </c>
      <c r="L146" s="13">
        <f t="shared" si="75"/>
        <v>3900</v>
      </c>
    </row>
    <row r="147" spans="1:12">
      <c r="A147" s="39">
        <v>44718</v>
      </c>
      <c r="B147" s="4" t="s">
        <v>97</v>
      </c>
      <c r="C147" s="6">
        <v>275</v>
      </c>
      <c r="D147" s="4" t="s">
        <v>15</v>
      </c>
      <c r="E147" s="6">
        <v>1</v>
      </c>
      <c r="F147" s="6">
        <v>1825</v>
      </c>
      <c r="G147" s="6">
        <v>1845</v>
      </c>
      <c r="H147" s="4" t="s">
        <v>16</v>
      </c>
      <c r="I147" s="12">
        <f t="shared" si="74"/>
        <v>-5500</v>
      </c>
      <c r="J147" s="5">
        <v>0</v>
      </c>
      <c r="K147" s="7">
        <v>6</v>
      </c>
      <c r="L147" s="10">
        <f t="shared" si="75"/>
        <v>-5500</v>
      </c>
    </row>
    <row r="148" spans="1:12">
      <c r="A148" s="39">
        <v>44715</v>
      </c>
      <c r="B148" s="4" t="s">
        <v>96</v>
      </c>
      <c r="C148" s="6">
        <v>250</v>
      </c>
      <c r="D148" s="4" t="s">
        <v>15</v>
      </c>
      <c r="E148" s="6">
        <v>1</v>
      </c>
      <c r="F148" s="6">
        <v>2165</v>
      </c>
      <c r="G148" s="6">
        <v>2135</v>
      </c>
      <c r="H148" s="4" t="s">
        <v>16</v>
      </c>
      <c r="I148" s="12">
        <f t="shared" ref="I148" si="76">IF(D148="LONG", G148-F148,F148-G148)*C148</f>
        <v>7500</v>
      </c>
      <c r="J148" s="5">
        <v>0</v>
      </c>
      <c r="K148" s="7">
        <v>6</v>
      </c>
      <c r="L148" s="13">
        <f t="shared" ref="L148" si="77">I148</f>
        <v>7500</v>
      </c>
    </row>
    <row r="149" spans="1:12" s="37" customFormat="1">
      <c r="A149" s="39">
        <v>44711</v>
      </c>
      <c r="B149" s="4" t="s">
        <v>27</v>
      </c>
      <c r="C149" s="6">
        <v>175</v>
      </c>
      <c r="D149" s="4" t="s">
        <v>22</v>
      </c>
      <c r="E149" s="6">
        <v>1</v>
      </c>
      <c r="F149" s="6">
        <v>2820</v>
      </c>
      <c r="G149" s="6">
        <v>2838</v>
      </c>
      <c r="H149" s="4" t="s">
        <v>16</v>
      </c>
      <c r="I149" s="12">
        <f t="shared" ref="I149:I152" si="78">IF(D149="LONG", G149-F149,F149-G149)*C149</f>
        <v>3150</v>
      </c>
      <c r="J149" s="5">
        <v>0</v>
      </c>
      <c r="K149" s="7">
        <v>6</v>
      </c>
      <c r="L149" s="13">
        <f t="shared" ref="L149:L152" si="79">I149</f>
        <v>3150</v>
      </c>
    </row>
    <row r="150" spans="1:12" s="37" customFormat="1">
      <c r="A150" s="39">
        <v>44708</v>
      </c>
      <c r="B150" s="4" t="s">
        <v>37</v>
      </c>
      <c r="C150" s="6">
        <v>375</v>
      </c>
      <c r="D150" s="4" t="s">
        <v>15</v>
      </c>
      <c r="E150" s="6">
        <v>1</v>
      </c>
      <c r="F150" s="6">
        <v>2142</v>
      </c>
      <c r="G150" s="6">
        <v>2125</v>
      </c>
      <c r="H150" s="4" t="s">
        <v>16</v>
      </c>
      <c r="I150" s="12">
        <f t="shared" si="78"/>
        <v>6375</v>
      </c>
      <c r="J150" s="5">
        <v>0</v>
      </c>
      <c r="K150" s="7">
        <v>6</v>
      </c>
      <c r="L150" s="13">
        <f t="shared" si="79"/>
        <v>6375</v>
      </c>
    </row>
    <row r="151" spans="1:12" s="37" customFormat="1">
      <c r="A151" s="39">
        <v>44707</v>
      </c>
      <c r="B151" s="4" t="s">
        <v>83</v>
      </c>
      <c r="C151" s="6">
        <v>3850</v>
      </c>
      <c r="D151" s="4" t="s">
        <v>15</v>
      </c>
      <c r="E151" s="6">
        <v>1</v>
      </c>
      <c r="F151" s="6">
        <v>149</v>
      </c>
      <c r="G151" s="6">
        <v>151</v>
      </c>
      <c r="H151" s="4" t="s">
        <v>16</v>
      </c>
      <c r="I151" s="11">
        <f t="shared" si="78"/>
        <v>-7700</v>
      </c>
      <c r="J151" s="5">
        <v>0</v>
      </c>
      <c r="K151" s="7">
        <v>6</v>
      </c>
      <c r="L151" s="10">
        <f t="shared" si="79"/>
        <v>-7700</v>
      </c>
    </row>
    <row r="152" spans="1:12" s="37" customFormat="1">
      <c r="A152" s="39">
        <v>44706</v>
      </c>
      <c r="B152" s="4" t="s">
        <v>94</v>
      </c>
      <c r="C152" s="6">
        <v>4400</v>
      </c>
      <c r="D152" s="4" t="s">
        <v>15</v>
      </c>
      <c r="E152" s="6">
        <v>1</v>
      </c>
      <c r="F152" s="6">
        <v>97.5</v>
      </c>
      <c r="G152" s="6">
        <v>96</v>
      </c>
      <c r="H152" s="4" t="s">
        <v>16</v>
      </c>
      <c r="I152" s="12">
        <f t="shared" si="78"/>
        <v>6600</v>
      </c>
      <c r="J152" s="5">
        <v>0</v>
      </c>
      <c r="K152" s="7">
        <v>6</v>
      </c>
      <c r="L152" s="13">
        <f t="shared" si="79"/>
        <v>6600</v>
      </c>
    </row>
    <row r="153" spans="1:12" s="37" customFormat="1">
      <c r="A153" s="39">
        <v>44705</v>
      </c>
      <c r="B153" s="4" t="s">
        <v>95</v>
      </c>
      <c r="C153" s="6">
        <v>200</v>
      </c>
      <c r="D153" s="4" t="s">
        <v>15</v>
      </c>
      <c r="E153" s="6">
        <v>1</v>
      </c>
      <c r="F153" s="6">
        <v>2885</v>
      </c>
      <c r="G153" s="6">
        <v>2850</v>
      </c>
      <c r="H153" s="4" t="s">
        <v>16</v>
      </c>
      <c r="I153" s="12">
        <f t="shared" ref="I153" si="80">IF(D153="LONG", G153-F153,F153-G153)*C153</f>
        <v>7000</v>
      </c>
      <c r="J153" s="5">
        <v>0</v>
      </c>
      <c r="K153" s="7">
        <v>6</v>
      </c>
      <c r="L153" s="13">
        <f t="shared" ref="L153" si="81">I153</f>
        <v>7000</v>
      </c>
    </row>
    <row r="154" spans="1:12" s="37" customFormat="1">
      <c r="A154" s="39">
        <v>44698</v>
      </c>
      <c r="B154" s="4" t="s">
        <v>80</v>
      </c>
      <c r="C154" s="6">
        <v>250</v>
      </c>
      <c r="D154" s="4" t="s">
        <v>15</v>
      </c>
      <c r="E154" s="6">
        <v>1</v>
      </c>
      <c r="F154" s="6">
        <v>1775</v>
      </c>
      <c r="G154" s="6">
        <v>1795</v>
      </c>
      <c r="H154" s="4" t="s">
        <v>16</v>
      </c>
      <c r="I154" s="11">
        <f t="shared" ref="I154:I157" si="82">IF(D154="LONG", G154-F154,F154-G154)*C154</f>
        <v>-5000</v>
      </c>
      <c r="J154" s="5">
        <v>0</v>
      </c>
      <c r="K154" s="7">
        <v>6</v>
      </c>
      <c r="L154" s="10">
        <f t="shared" ref="L154:L157" si="83">I154</f>
        <v>-5000</v>
      </c>
    </row>
    <row r="155" spans="1:12" s="37" customFormat="1">
      <c r="A155" s="39">
        <v>44697</v>
      </c>
      <c r="B155" s="4" t="s">
        <v>40</v>
      </c>
      <c r="C155" s="6">
        <v>2500</v>
      </c>
      <c r="D155" s="4" t="s">
        <v>22</v>
      </c>
      <c r="E155" s="6">
        <v>1</v>
      </c>
      <c r="F155" s="6">
        <v>370</v>
      </c>
      <c r="G155" s="6">
        <v>373</v>
      </c>
      <c r="H155" s="4" t="s">
        <v>16</v>
      </c>
      <c r="I155" s="5">
        <f t="shared" si="82"/>
        <v>7500</v>
      </c>
      <c r="J155" s="5">
        <v>0</v>
      </c>
      <c r="K155" s="7">
        <v>6</v>
      </c>
      <c r="L155" s="7">
        <f t="shared" si="83"/>
        <v>7500</v>
      </c>
    </row>
    <row r="156" spans="1:12" s="37" customFormat="1">
      <c r="A156" s="39">
        <v>44694</v>
      </c>
      <c r="B156" s="4" t="s">
        <v>80</v>
      </c>
      <c r="C156" s="6">
        <v>250</v>
      </c>
      <c r="D156" s="4" t="s">
        <v>15</v>
      </c>
      <c r="E156" s="6">
        <v>1</v>
      </c>
      <c r="F156" s="6">
        <v>1768</v>
      </c>
      <c r="G156" s="6">
        <v>1780</v>
      </c>
      <c r="H156" s="4" t="s">
        <v>16</v>
      </c>
      <c r="I156" s="11">
        <f t="shared" si="82"/>
        <v>-3000</v>
      </c>
      <c r="J156" s="5">
        <v>0</v>
      </c>
      <c r="K156" s="7">
        <v>6</v>
      </c>
      <c r="L156" s="10">
        <f t="shared" si="83"/>
        <v>-3000</v>
      </c>
    </row>
    <row r="157" spans="1:12" s="37" customFormat="1">
      <c r="A157" s="39">
        <v>44692</v>
      </c>
      <c r="B157" s="4" t="s">
        <v>80</v>
      </c>
      <c r="C157" s="6">
        <v>250</v>
      </c>
      <c r="D157" s="4" t="s">
        <v>15</v>
      </c>
      <c r="E157" s="6">
        <v>1</v>
      </c>
      <c r="F157" s="6">
        <v>1820</v>
      </c>
      <c r="G157" s="6">
        <v>1800</v>
      </c>
      <c r="H157" s="4" t="s">
        <v>16</v>
      </c>
      <c r="I157" s="5">
        <f t="shared" si="82"/>
        <v>5000</v>
      </c>
      <c r="J157" s="5">
        <v>0</v>
      </c>
      <c r="K157" s="7">
        <v>6</v>
      </c>
      <c r="L157" s="7">
        <f t="shared" si="83"/>
        <v>5000</v>
      </c>
    </row>
    <row r="158" spans="1:12" s="37" customFormat="1">
      <c r="A158" s="39">
        <v>44691</v>
      </c>
      <c r="B158" s="4" t="s">
        <v>83</v>
      </c>
      <c r="C158" s="6">
        <v>3500</v>
      </c>
      <c r="D158" s="4" t="s">
        <v>15</v>
      </c>
      <c r="E158" s="6">
        <v>1</v>
      </c>
      <c r="F158" s="6">
        <v>157.5</v>
      </c>
      <c r="G158" s="6">
        <v>156</v>
      </c>
      <c r="H158" s="4" t="s">
        <v>16</v>
      </c>
      <c r="I158" s="5">
        <f t="shared" ref="I158" si="84">IF(D158="LONG", G158-F158,F158-G158)*C158</f>
        <v>5250</v>
      </c>
      <c r="J158" s="5">
        <v>0</v>
      </c>
      <c r="K158" s="7">
        <v>6</v>
      </c>
      <c r="L158" s="7">
        <f t="shared" ref="L158" si="85">I158</f>
        <v>5250</v>
      </c>
    </row>
    <row r="159" spans="1:12" s="37" customFormat="1">
      <c r="A159" s="39">
        <v>44687</v>
      </c>
      <c r="B159" s="4" t="s">
        <v>50</v>
      </c>
      <c r="C159" s="6">
        <v>1300</v>
      </c>
      <c r="D159" s="4" t="s">
        <v>15</v>
      </c>
      <c r="E159" s="6">
        <v>1</v>
      </c>
      <c r="F159" s="6">
        <v>790</v>
      </c>
      <c r="G159" s="6">
        <v>785</v>
      </c>
      <c r="H159" s="4" t="s">
        <v>16</v>
      </c>
      <c r="I159" s="5">
        <f t="shared" ref="I159" si="86">IF(D159="LONG", G159-F159,F159-G159)*C159</f>
        <v>6500</v>
      </c>
      <c r="J159" s="5">
        <v>0</v>
      </c>
      <c r="K159" s="7">
        <v>6</v>
      </c>
      <c r="L159" s="7">
        <f t="shared" ref="L159" si="87">I159</f>
        <v>6500</v>
      </c>
    </row>
    <row r="160" spans="1:12" s="37" customFormat="1">
      <c r="A160" s="39">
        <v>44685</v>
      </c>
      <c r="B160" s="4" t="s">
        <v>69</v>
      </c>
      <c r="C160" s="6">
        <v>250</v>
      </c>
      <c r="D160" s="4" t="s">
        <v>15</v>
      </c>
      <c r="E160" s="6">
        <v>1</v>
      </c>
      <c r="F160" s="6">
        <v>2260</v>
      </c>
      <c r="G160" s="6">
        <v>2235</v>
      </c>
      <c r="H160" s="4" t="s">
        <v>16</v>
      </c>
      <c r="I160" s="5">
        <f t="shared" ref="I160" si="88">IF(D160="LONG", G160-F160,F160-G160)*C160</f>
        <v>6250</v>
      </c>
      <c r="J160" s="5">
        <v>0</v>
      </c>
      <c r="K160" s="7">
        <v>6</v>
      </c>
      <c r="L160" s="7">
        <f t="shared" ref="L160" si="89">I160</f>
        <v>6250</v>
      </c>
    </row>
    <row r="161" spans="1:12" s="37" customFormat="1">
      <c r="A161" s="39">
        <v>44683</v>
      </c>
      <c r="B161" s="4" t="s">
        <v>55</v>
      </c>
      <c r="C161" s="6">
        <v>250</v>
      </c>
      <c r="D161" s="4" t="s">
        <v>15</v>
      </c>
      <c r="E161" s="6">
        <v>1</v>
      </c>
      <c r="F161" s="6">
        <v>2250</v>
      </c>
      <c r="G161" s="6">
        <v>2230</v>
      </c>
      <c r="H161" s="4" t="s">
        <v>16</v>
      </c>
      <c r="I161" s="5">
        <f t="shared" ref="I161" si="90">IF(D161="LONG", G161-F161,F161-G161)*C161</f>
        <v>5000</v>
      </c>
      <c r="J161" s="5">
        <v>0</v>
      </c>
      <c r="K161" s="7">
        <v>6</v>
      </c>
      <c r="L161" s="7">
        <f t="shared" ref="L161" si="91">I161</f>
        <v>5000</v>
      </c>
    </row>
    <row r="162" spans="1:12" s="37" customFormat="1">
      <c r="A162" s="39">
        <v>44679</v>
      </c>
      <c r="B162" s="4" t="s">
        <v>70</v>
      </c>
      <c r="C162" s="6">
        <v>150</v>
      </c>
      <c r="D162" s="4" t="s">
        <v>22</v>
      </c>
      <c r="E162" s="6">
        <v>1</v>
      </c>
      <c r="F162" s="6">
        <v>3260</v>
      </c>
      <c r="G162" s="6">
        <v>3260</v>
      </c>
      <c r="H162" s="4" t="s">
        <v>16</v>
      </c>
      <c r="I162" s="5">
        <f t="shared" ref="I162" si="92">IF(D162="LONG", G162-F162,F162-G162)*C162</f>
        <v>0</v>
      </c>
      <c r="J162" s="5">
        <v>0</v>
      </c>
      <c r="K162" s="7">
        <v>6</v>
      </c>
      <c r="L162" s="7">
        <f t="shared" ref="L162" si="93">I162</f>
        <v>0</v>
      </c>
    </row>
    <row r="163" spans="1:12" s="37" customFormat="1">
      <c r="A163" s="39">
        <v>44678</v>
      </c>
      <c r="B163" s="4" t="s">
        <v>49</v>
      </c>
      <c r="C163" s="6">
        <v>500</v>
      </c>
      <c r="D163" s="4" t="s">
        <v>15</v>
      </c>
      <c r="E163" s="6">
        <v>1</v>
      </c>
      <c r="F163" s="6">
        <v>1340</v>
      </c>
      <c r="G163" s="6">
        <v>1350</v>
      </c>
      <c r="H163" s="4" t="s">
        <v>16</v>
      </c>
      <c r="I163" s="11">
        <f t="shared" ref="I163" si="94">IF(D163="LONG", G163-F163,F163-G163)*C163</f>
        <v>-5000</v>
      </c>
      <c r="J163" s="5">
        <v>0</v>
      </c>
      <c r="K163" s="7">
        <v>6</v>
      </c>
      <c r="L163" s="10">
        <f t="shared" ref="L163" si="95">I163</f>
        <v>-5000</v>
      </c>
    </row>
    <row r="164" spans="1:12" s="37" customFormat="1">
      <c r="A164" s="39">
        <v>44673</v>
      </c>
      <c r="B164" s="4" t="s">
        <v>59</v>
      </c>
      <c r="C164" s="6">
        <v>1500</v>
      </c>
      <c r="D164" s="4" t="s">
        <v>15</v>
      </c>
      <c r="E164" s="6">
        <v>1</v>
      </c>
      <c r="F164" s="45">
        <v>505</v>
      </c>
      <c r="G164" s="6">
        <v>502</v>
      </c>
      <c r="H164" s="4" t="s">
        <v>16</v>
      </c>
      <c r="I164" s="5">
        <f t="shared" ref="I164" si="96">IF(D164="LONG", G164-F164,F164-G164)*C164</f>
        <v>4500</v>
      </c>
      <c r="J164" s="5">
        <v>0</v>
      </c>
      <c r="K164" s="7">
        <v>6</v>
      </c>
      <c r="L164" s="7">
        <f t="shared" ref="L164" si="97">I164</f>
        <v>4500</v>
      </c>
    </row>
    <row r="165" spans="1:12" s="37" customFormat="1">
      <c r="A165" s="39">
        <v>44671</v>
      </c>
      <c r="B165" s="4" t="s">
        <v>93</v>
      </c>
      <c r="C165" s="6">
        <v>250</v>
      </c>
      <c r="D165" s="4" t="s">
        <v>22</v>
      </c>
      <c r="E165" s="6">
        <v>1</v>
      </c>
      <c r="F165" s="6">
        <v>2560</v>
      </c>
      <c r="G165" s="6">
        <v>2580</v>
      </c>
      <c r="H165" s="4" t="s">
        <v>16</v>
      </c>
      <c r="I165" s="5">
        <f t="shared" ref="I165" si="98">IF(D165="LONG", G165-F165,F165-G165)*C165</f>
        <v>5000</v>
      </c>
      <c r="J165" s="5">
        <v>0</v>
      </c>
      <c r="K165" s="7">
        <v>6</v>
      </c>
      <c r="L165" s="7">
        <f t="shared" ref="L165" si="99">I165</f>
        <v>5000</v>
      </c>
    </row>
    <row r="166" spans="1:12" s="37" customFormat="1">
      <c r="A166" s="39">
        <v>44670</v>
      </c>
      <c r="B166" s="4" t="s">
        <v>34</v>
      </c>
      <c r="C166" s="6">
        <v>200</v>
      </c>
      <c r="D166" s="4" t="s">
        <v>22</v>
      </c>
      <c r="E166" s="6">
        <v>1</v>
      </c>
      <c r="F166" s="6">
        <v>2140</v>
      </c>
      <c r="G166" s="6">
        <v>2160</v>
      </c>
      <c r="H166" s="4" t="s">
        <v>16</v>
      </c>
      <c r="I166" s="5">
        <f t="shared" ref="I166" si="100">IF(D166="LONG", G166-F166,F166-G166)*C166</f>
        <v>4000</v>
      </c>
      <c r="J166" s="5">
        <v>0</v>
      </c>
      <c r="K166" s="7">
        <v>6</v>
      </c>
      <c r="L166" s="7">
        <f t="shared" ref="L166" si="101">I166</f>
        <v>4000</v>
      </c>
    </row>
    <row r="167" spans="1:12" s="37" customFormat="1">
      <c r="A167" s="39">
        <v>44669</v>
      </c>
      <c r="B167" s="4" t="s">
        <v>92</v>
      </c>
      <c r="C167" s="6">
        <v>1500</v>
      </c>
      <c r="D167" s="4" t="s">
        <v>22</v>
      </c>
      <c r="E167" s="6">
        <v>1</v>
      </c>
      <c r="F167" s="6">
        <v>508</v>
      </c>
      <c r="G167" s="6">
        <v>509.8</v>
      </c>
      <c r="H167" s="4" t="s">
        <v>16</v>
      </c>
      <c r="I167" s="5">
        <f t="shared" ref="I167" si="102">IF(D167="LONG", G167-F167,F167-G167)*C167</f>
        <v>2700.0000000000173</v>
      </c>
      <c r="J167" s="5">
        <v>0</v>
      </c>
      <c r="K167" s="7">
        <v>6</v>
      </c>
      <c r="L167" s="7">
        <f t="shared" ref="L167" si="103">I167</f>
        <v>2700.0000000000173</v>
      </c>
    </row>
    <row r="168" spans="1:12" s="37" customFormat="1">
      <c r="A168" s="39">
        <v>44669</v>
      </c>
      <c r="B168" s="4" t="s">
        <v>87</v>
      </c>
      <c r="C168" s="6">
        <v>425</v>
      </c>
      <c r="D168" s="4" t="s">
        <v>22</v>
      </c>
      <c r="E168" s="6">
        <v>1</v>
      </c>
      <c r="F168" s="6">
        <v>1375</v>
      </c>
      <c r="G168" s="6">
        <v>1365</v>
      </c>
      <c r="H168" s="4" t="s">
        <v>16</v>
      </c>
      <c r="I168" s="11">
        <f t="shared" ref="I168" si="104">IF(D168="LONG", G168-F168,F168-G168)*C168</f>
        <v>-4250</v>
      </c>
      <c r="J168" s="5">
        <v>0</v>
      </c>
      <c r="K168" s="7">
        <v>6</v>
      </c>
      <c r="L168" s="10">
        <f t="shared" ref="L168" si="105">I168</f>
        <v>-4250</v>
      </c>
    </row>
    <row r="169" spans="1:12" s="37" customFormat="1">
      <c r="A169" s="39">
        <v>44663</v>
      </c>
      <c r="B169" s="4" t="s">
        <v>28</v>
      </c>
      <c r="C169" s="6">
        <v>250</v>
      </c>
      <c r="D169" s="4" t="s">
        <v>22</v>
      </c>
      <c r="E169" s="6">
        <v>1</v>
      </c>
      <c r="F169" s="6">
        <v>2915</v>
      </c>
      <c r="G169" s="6">
        <v>2935</v>
      </c>
      <c r="H169" s="4" t="s">
        <v>16</v>
      </c>
      <c r="I169" s="5">
        <f t="shared" ref="I169" si="106">IF(D169="LONG", G169-F169,F169-G169)*C169</f>
        <v>5000</v>
      </c>
      <c r="J169" s="5">
        <v>0</v>
      </c>
      <c r="K169" s="7">
        <v>6</v>
      </c>
      <c r="L169" s="7">
        <f t="shared" ref="L169" si="107">I169</f>
        <v>5000</v>
      </c>
    </row>
    <row r="170" spans="1:12" s="37" customFormat="1">
      <c r="A170" s="39">
        <v>44659</v>
      </c>
      <c r="B170" s="4" t="s">
        <v>28</v>
      </c>
      <c r="C170" s="6">
        <v>250</v>
      </c>
      <c r="D170" s="4" t="s">
        <v>22</v>
      </c>
      <c r="E170" s="6">
        <v>1</v>
      </c>
      <c r="F170" s="6">
        <v>2900</v>
      </c>
      <c r="G170" s="6">
        <v>2930</v>
      </c>
      <c r="H170" s="4" t="s">
        <v>16</v>
      </c>
      <c r="I170" s="5">
        <f t="shared" ref="I170" si="108">IF(D170="LONG", G170-F170,F170-G170)*C170</f>
        <v>7500</v>
      </c>
      <c r="J170" s="5">
        <v>0</v>
      </c>
      <c r="K170" s="7">
        <v>6</v>
      </c>
      <c r="L170" s="7">
        <f t="shared" ref="L170" si="109">I170</f>
        <v>7500</v>
      </c>
    </row>
    <row r="171" spans="1:12" s="37" customFormat="1">
      <c r="A171" s="39">
        <v>44658</v>
      </c>
      <c r="B171" s="4" t="s">
        <v>87</v>
      </c>
      <c r="C171" s="6">
        <v>425</v>
      </c>
      <c r="D171" s="4" t="s">
        <v>22</v>
      </c>
      <c r="E171" s="6">
        <v>1</v>
      </c>
      <c r="F171" s="6">
        <v>1400</v>
      </c>
      <c r="G171" s="6">
        <v>1420</v>
      </c>
      <c r="H171" s="4" t="s">
        <v>16</v>
      </c>
      <c r="I171" s="5">
        <f t="shared" ref="I171" si="110">IF(D171="LONG", G171-F171,F171-G171)*C171</f>
        <v>8500</v>
      </c>
      <c r="J171" s="5">
        <v>0</v>
      </c>
      <c r="K171" s="7">
        <v>6</v>
      </c>
      <c r="L171" s="7">
        <f t="shared" ref="L171" si="111">I171</f>
        <v>8500</v>
      </c>
    </row>
    <row r="172" spans="1:12" s="37" customFormat="1">
      <c r="A172" s="39">
        <v>44655</v>
      </c>
      <c r="B172" s="4" t="s">
        <v>90</v>
      </c>
      <c r="C172" s="6">
        <v>3600</v>
      </c>
      <c r="D172" s="4" t="s">
        <v>22</v>
      </c>
      <c r="E172" s="6">
        <v>1</v>
      </c>
      <c r="F172" s="6">
        <v>160</v>
      </c>
      <c r="G172" s="6">
        <v>160.19999999999999</v>
      </c>
      <c r="H172" s="4" t="s">
        <v>16</v>
      </c>
      <c r="I172" s="5">
        <f t="shared" ref="I172" si="112">IF(D172="LONG", G172-F172,F172-G172)*C172</f>
        <v>719.99999999995907</v>
      </c>
      <c r="J172" s="5">
        <v>0</v>
      </c>
      <c r="K172" s="7">
        <v>6</v>
      </c>
      <c r="L172" s="7">
        <f t="shared" ref="L172" si="113">I172</f>
        <v>719.99999999995907</v>
      </c>
    </row>
    <row r="173" spans="1:12" s="37" customFormat="1">
      <c r="A173" s="3">
        <v>44652</v>
      </c>
      <c r="B173" s="4" t="s">
        <v>73</v>
      </c>
      <c r="C173" s="6">
        <v>200</v>
      </c>
      <c r="D173" s="4" t="s">
        <v>22</v>
      </c>
      <c r="E173" s="6">
        <v>1</v>
      </c>
      <c r="F173" s="6">
        <v>2207</v>
      </c>
      <c r="G173" s="6">
        <v>2230</v>
      </c>
      <c r="H173" s="4" t="s">
        <v>16</v>
      </c>
      <c r="I173" s="5">
        <f t="shared" ref="I173:I174" si="114">IF(D173="LONG", G173-F173,F173-G173)*C173</f>
        <v>4600</v>
      </c>
      <c r="J173" s="5">
        <v>0</v>
      </c>
      <c r="K173" s="7">
        <v>6</v>
      </c>
      <c r="L173" s="7">
        <f t="shared" ref="L173:L174" si="115">I173</f>
        <v>4600</v>
      </c>
    </row>
    <row r="174" spans="1:12" s="37" customFormat="1">
      <c r="A174" s="3">
        <v>44651</v>
      </c>
      <c r="B174" s="4" t="s">
        <v>91</v>
      </c>
      <c r="C174" s="6">
        <v>4000</v>
      </c>
      <c r="D174" s="4" t="s">
        <v>15</v>
      </c>
      <c r="E174" s="6">
        <v>1</v>
      </c>
      <c r="F174" s="6">
        <v>124.5</v>
      </c>
      <c r="G174" s="6">
        <v>125.5</v>
      </c>
      <c r="H174" s="4" t="s">
        <v>16</v>
      </c>
      <c r="I174" s="11">
        <f t="shared" si="114"/>
        <v>-4000</v>
      </c>
      <c r="J174" s="5">
        <v>0</v>
      </c>
      <c r="K174" s="7">
        <v>6</v>
      </c>
      <c r="L174" s="10">
        <f t="shared" si="115"/>
        <v>-4000</v>
      </c>
    </row>
    <row r="175" spans="1:12" s="37" customFormat="1">
      <c r="A175" s="3">
        <v>44650</v>
      </c>
      <c r="B175" s="4" t="s">
        <v>19</v>
      </c>
      <c r="C175" s="6">
        <v>1075</v>
      </c>
      <c r="D175" s="4" t="s">
        <v>15</v>
      </c>
      <c r="E175" s="6">
        <v>1</v>
      </c>
      <c r="F175" s="6">
        <v>606</v>
      </c>
      <c r="G175" s="6">
        <v>602</v>
      </c>
      <c r="H175" s="4" t="s">
        <v>16</v>
      </c>
      <c r="I175" s="5">
        <f t="shared" ref="I175:I177" si="116">IF(D175="LONG", G175-F175,F175-G175)*C175</f>
        <v>4300</v>
      </c>
      <c r="J175" s="5">
        <v>0</v>
      </c>
      <c r="K175" s="7">
        <v>6</v>
      </c>
      <c r="L175" s="7">
        <f t="shared" ref="L175:L177" si="117">I175</f>
        <v>4300</v>
      </c>
    </row>
    <row r="176" spans="1:12" s="37" customFormat="1">
      <c r="A176" s="3">
        <v>44648</v>
      </c>
      <c r="B176" s="4" t="s">
        <v>88</v>
      </c>
      <c r="C176" s="6">
        <v>2700</v>
      </c>
      <c r="D176" s="4" t="s">
        <v>22</v>
      </c>
      <c r="E176" s="6">
        <v>1</v>
      </c>
      <c r="F176" s="6">
        <v>208.5</v>
      </c>
      <c r="G176" s="6">
        <v>210</v>
      </c>
      <c r="H176" s="4" t="s">
        <v>16</v>
      </c>
      <c r="I176" s="5">
        <f t="shared" ref="I176" si="118">IF(D176="LONG", G176-F176,F176-G176)*C176</f>
        <v>4050</v>
      </c>
      <c r="J176" s="5">
        <v>0</v>
      </c>
      <c r="K176" s="7">
        <v>6</v>
      </c>
      <c r="L176" s="7">
        <f t="shared" ref="L176" si="119">I176</f>
        <v>4050</v>
      </c>
    </row>
    <row r="177" spans="1:12" s="37" customFormat="1">
      <c r="A177" s="3">
        <v>44644</v>
      </c>
      <c r="B177" s="4" t="s">
        <v>89</v>
      </c>
      <c r="C177" s="6">
        <v>800</v>
      </c>
      <c r="D177" s="4" t="s">
        <v>15</v>
      </c>
      <c r="E177" s="6">
        <v>1</v>
      </c>
      <c r="F177" s="6">
        <v>753</v>
      </c>
      <c r="G177" s="6">
        <v>745</v>
      </c>
      <c r="H177" s="4" t="s">
        <v>16</v>
      </c>
      <c r="I177" s="5">
        <f t="shared" si="116"/>
        <v>6400</v>
      </c>
      <c r="J177" s="5">
        <v>0</v>
      </c>
      <c r="K177" s="7">
        <v>6</v>
      </c>
      <c r="L177" s="7">
        <f t="shared" si="117"/>
        <v>6400</v>
      </c>
    </row>
    <row r="178" spans="1:12" s="37" customFormat="1">
      <c r="A178" s="3">
        <v>44643</v>
      </c>
      <c r="B178" s="4" t="s">
        <v>73</v>
      </c>
      <c r="C178" s="6">
        <v>200</v>
      </c>
      <c r="D178" s="4" t="s">
        <v>22</v>
      </c>
      <c r="E178" s="6">
        <v>1</v>
      </c>
      <c r="F178" s="6">
        <v>2215</v>
      </c>
      <c r="G178" s="6">
        <v>2235</v>
      </c>
      <c r="H178" s="4" t="s">
        <v>16</v>
      </c>
      <c r="I178" s="5">
        <f t="shared" ref="I178:I193" si="120">IF(D178="LONG", G178-F178,F178-G178)*C178</f>
        <v>4000</v>
      </c>
      <c r="J178" s="5">
        <v>0</v>
      </c>
      <c r="K178" s="7">
        <v>6</v>
      </c>
      <c r="L178" s="7">
        <f t="shared" ref="L178:L193" si="121">I178</f>
        <v>4000</v>
      </c>
    </row>
    <row r="179" spans="1:12" s="37" customFormat="1">
      <c r="A179" s="3">
        <v>44641</v>
      </c>
      <c r="B179" s="4" t="s">
        <v>74</v>
      </c>
      <c r="C179" s="6">
        <v>2700</v>
      </c>
      <c r="D179" s="4" t="s">
        <v>22</v>
      </c>
      <c r="E179" s="6">
        <v>1</v>
      </c>
      <c r="F179" s="6">
        <v>181.5</v>
      </c>
      <c r="G179" s="6">
        <v>183</v>
      </c>
      <c r="H179" s="4" t="s">
        <v>16</v>
      </c>
      <c r="I179" s="12">
        <f t="shared" si="120"/>
        <v>4050</v>
      </c>
      <c r="J179" s="5">
        <v>0</v>
      </c>
      <c r="K179" s="7">
        <v>6</v>
      </c>
      <c r="L179" s="13">
        <f t="shared" si="121"/>
        <v>4050</v>
      </c>
    </row>
    <row r="180" spans="1:12" s="37" customFormat="1">
      <c r="A180" s="3">
        <v>44637</v>
      </c>
      <c r="B180" s="4" t="s">
        <v>37</v>
      </c>
      <c r="C180" s="6">
        <v>375</v>
      </c>
      <c r="D180" s="4" t="s">
        <v>22</v>
      </c>
      <c r="E180" s="6">
        <v>1</v>
      </c>
      <c r="F180" s="6">
        <v>2650</v>
      </c>
      <c r="G180" s="6">
        <v>2665</v>
      </c>
      <c r="H180" s="4" t="s">
        <v>16</v>
      </c>
      <c r="I180" s="5">
        <f t="shared" si="120"/>
        <v>5625</v>
      </c>
      <c r="J180" s="5">
        <v>0</v>
      </c>
      <c r="K180" s="7">
        <v>6</v>
      </c>
      <c r="L180" s="7">
        <f t="shared" si="121"/>
        <v>5625</v>
      </c>
    </row>
    <row r="181" spans="1:12" s="37" customFormat="1">
      <c r="A181" s="39">
        <v>44636</v>
      </c>
      <c r="B181" s="4" t="s">
        <v>64</v>
      </c>
      <c r="C181" s="6">
        <v>1100</v>
      </c>
      <c r="D181" s="4" t="s">
        <v>22</v>
      </c>
      <c r="E181" s="6">
        <v>1</v>
      </c>
      <c r="F181" s="6">
        <v>525</v>
      </c>
      <c r="G181" s="6">
        <v>527</v>
      </c>
      <c r="H181" s="4" t="s">
        <v>16</v>
      </c>
      <c r="I181" s="5">
        <f t="shared" si="120"/>
        <v>2200</v>
      </c>
      <c r="J181" s="5">
        <v>0</v>
      </c>
      <c r="K181" s="7">
        <v>6</v>
      </c>
      <c r="L181" s="7">
        <f t="shared" si="121"/>
        <v>2200</v>
      </c>
    </row>
    <row r="182" spans="1:12" s="37" customFormat="1">
      <c r="A182" s="3">
        <v>44635</v>
      </c>
      <c r="B182" s="4" t="s">
        <v>75</v>
      </c>
      <c r="C182" s="6">
        <v>275</v>
      </c>
      <c r="D182" s="4" t="s">
        <v>22</v>
      </c>
      <c r="E182" s="6">
        <v>1</v>
      </c>
      <c r="F182" s="6">
        <v>2150</v>
      </c>
      <c r="G182" s="6">
        <v>2120</v>
      </c>
      <c r="H182" s="4" t="s">
        <v>16</v>
      </c>
      <c r="I182" s="11">
        <f t="shared" si="120"/>
        <v>-8250</v>
      </c>
      <c r="J182" s="5">
        <v>0</v>
      </c>
      <c r="K182" s="7">
        <v>6</v>
      </c>
      <c r="L182" s="10">
        <f t="shared" si="121"/>
        <v>-8250</v>
      </c>
    </row>
    <row r="183" spans="1:12" s="37" customFormat="1">
      <c r="A183" s="3">
        <v>44634</v>
      </c>
      <c r="B183" s="4" t="s">
        <v>76</v>
      </c>
      <c r="C183" s="6">
        <v>500</v>
      </c>
      <c r="D183" s="4" t="s">
        <v>15</v>
      </c>
      <c r="E183" s="6">
        <v>1</v>
      </c>
      <c r="F183" s="6">
        <v>1453</v>
      </c>
      <c r="G183" s="6">
        <v>1440</v>
      </c>
      <c r="H183" s="4" t="s">
        <v>16</v>
      </c>
      <c r="I183" s="5">
        <f t="shared" si="120"/>
        <v>6500</v>
      </c>
      <c r="J183" s="5">
        <v>0</v>
      </c>
      <c r="K183" s="7">
        <v>6</v>
      </c>
      <c r="L183" s="7">
        <f t="shared" si="121"/>
        <v>6500</v>
      </c>
    </row>
    <row r="184" spans="1:12" s="37" customFormat="1">
      <c r="A184" s="3">
        <v>44631</v>
      </c>
      <c r="B184" s="4" t="s">
        <v>77</v>
      </c>
      <c r="C184" s="6">
        <v>300</v>
      </c>
      <c r="D184" s="4" t="s">
        <v>22</v>
      </c>
      <c r="E184" s="6">
        <v>1</v>
      </c>
      <c r="F184" s="6">
        <v>1402</v>
      </c>
      <c r="G184" s="6">
        <v>1415</v>
      </c>
      <c r="H184" s="4" t="s">
        <v>16</v>
      </c>
      <c r="I184" s="5">
        <f t="shared" si="120"/>
        <v>3900</v>
      </c>
      <c r="J184" s="5">
        <v>0</v>
      </c>
      <c r="K184" s="7">
        <v>6</v>
      </c>
      <c r="L184" s="7">
        <f t="shared" si="121"/>
        <v>3900</v>
      </c>
    </row>
    <row r="185" spans="1:12" s="37" customFormat="1">
      <c r="A185" s="3">
        <v>44630</v>
      </c>
      <c r="B185" s="4" t="s">
        <v>78</v>
      </c>
      <c r="C185" s="6">
        <v>1200</v>
      </c>
      <c r="D185" s="4" t="s">
        <v>22</v>
      </c>
      <c r="E185" s="6">
        <v>1</v>
      </c>
      <c r="F185" s="6">
        <v>713</v>
      </c>
      <c r="G185" s="6">
        <v>716.5</v>
      </c>
      <c r="H185" s="4" t="s">
        <v>16</v>
      </c>
      <c r="I185" s="5">
        <f t="shared" si="120"/>
        <v>4200</v>
      </c>
      <c r="J185" s="5">
        <v>0</v>
      </c>
      <c r="K185" s="7">
        <v>6</v>
      </c>
      <c r="L185" s="7">
        <f t="shared" si="121"/>
        <v>4200</v>
      </c>
    </row>
    <row r="186" spans="1:12" s="37" customFormat="1">
      <c r="A186" s="3">
        <v>44629</v>
      </c>
      <c r="B186" s="4" t="s">
        <v>79</v>
      </c>
      <c r="C186" s="6">
        <v>1150</v>
      </c>
      <c r="D186" s="4" t="s">
        <v>22</v>
      </c>
      <c r="E186" s="6">
        <v>1</v>
      </c>
      <c r="F186" s="6">
        <v>670</v>
      </c>
      <c r="G186" s="6">
        <v>675</v>
      </c>
      <c r="H186" s="4" t="s">
        <v>16</v>
      </c>
      <c r="I186" s="5">
        <f t="shared" ref="I186" si="122">IF(D186="LONG", G186-F186,F186-G186)*C186</f>
        <v>5750</v>
      </c>
      <c r="J186" s="5">
        <v>0</v>
      </c>
      <c r="K186" s="7">
        <v>6</v>
      </c>
      <c r="L186" s="7">
        <f t="shared" ref="L186" si="123">I186</f>
        <v>5750</v>
      </c>
    </row>
    <row r="187" spans="1:12" s="37" customFormat="1">
      <c r="A187" s="3">
        <v>44628</v>
      </c>
      <c r="B187" s="4" t="s">
        <v>80</v>
      </c>
      <c r="C187" s="6">
        <v>275</v>
      </c>
      <c r="D187" s="4" t="s">
        <v>22</v>
      </c>
      <c r="E187" s="6">
        <v>1</v>
      </c>
      <c r="F187" s="6">
        <v>1858</v>
      </c>
      <c r="G187" s="6">
        <v>1875</v>
      </c>
      <c r="H187" s="4" t="s">
        <v>16</v>
      </c>
      <c r="I187" s="5">
        <f t="shared" si="120"/>
        <v>4675</v>
      </c>
      <c r="J187" s="5">
        <v>0</v>
      </c>
      <c r="K187" s="7">
        <v>6</v>
      </c>
      <c r="L187" s="7">
        <f t="shared" si="121"/>
        <v>4675</v>
      </c>
    </row>
    <row r="188" spans="1:12" s="37" customFormat="1">
      <c r="A188" s="3">
        <v>44627</v>
      </c>
      <c r="B188" s="4" t="s">
        <v>81</v>
      </c>
      <c r="C188" s="6">
        <v>100</v>
      </c>
      <c r="D188" s="4" t="s">
        <v>15</v>
      </c>
      <c r="E188" s="6">
        <v>1</v>
      </c>
      <c r="F188" s="6">
        <v>5770</v>
      </c>
      <c r="G188" s="6">
        <v>5700</v>
      </c>
      <c r="H188" s="4" t="s">
        <v>16</v>
      </c>
      <c r="I188" s="5">
        <f t="shared" si="120"/>
        <v>7000</v>
      </c>
      <c r="J188" s="5">
        <v>0</v>
      </c>
      <c r="K188" s="7">
        <v>6</v>
      </c>
      <c r="L188" s="7">
        <f t="shared" si="121"/>
        <v>7000</v>
      </c>
    </row>
    <row r="189" spans="1:12" s="37" customFormat="1">
      <c r="A189" s="3">
        <v>44624</v>
      </c>
      <c r="B189" s="4" t="s">
        <v>21</v>
      </c>
      <c r="C189" s="6">
        <v>3000</v>
      </c>
      <c r="D189" s="4" t="s">
        <v>15</v>
      </c>
      <c r="E189" s="6">
        <v>1</v>
      </c>
      <c r="F189" s="6">
        <v>172.5</v>
      </c>
      <c r="G189" s="6">
        <v>170.5</v>
      </c>
      <c r="H189" s="4" t="s">
        <v>16</v>
      </c>
      <c r="I189" s="12">
        <f t="shared" si="120"/>
        <v>6000</v>
      </c>
      <c r="J189" s="5">
        <v>0</v>
      </c>
      <c r="K189" s="7">
        <v>6</v>
      </c>
      <c r="L189" s="13">
        <f t="shared" si="121"/>
        <v>6000</v>
      </c>
    </row>
    <row r="190" spans="1:12" s="37" customFormat="1">
      <c r="A190" s="3">
        <v>44623</v>
      </c>
      <c r="B190" s="4" t="s">
        <v>30</v>
      </c>
      <c r="C190" s="6">
        <v>1250</v>
      </c>
      <c r="D190" s="4" t="s">
        <v>15</v>
      </c>
      <c r="E190" s="6">
        <v>1</v>
      </c>
      <c r="F190" s="6">
        <v>546</v>
      </c>
      <c r="G190" s="6">
        <v>542</v>
      </c>
      <c r="H190" s="4" t="s">
        <v>16</v>
      </c>
      <c r="I190" s="12">
        <f t="shared" si="120"/>
        <v>5000</v>
      </c>
      <c r="J190" s="5">
        <v>0</v>
      </c>
      <c r="K190" s="7">
        <v>6</v>
      </c>
      <c r="L190" s="13">
        <f t="shared" si="121"/>
        <v>5000</v>
      </c>
    </row>
    <row r="191" spans="1:12" s="42" customFormat="1" ht="15.75" thickBot="1">
      <c r="A191" s="20">
        <v>44622</v>
      </c>
      <c r="B191" s="21" t="s">
        <v>26</v>
      </c>
      <c r="C191" s="22">
        <v>500</v>
      </c>
      <c r="D191" s="21" t="s">
        <v>15</v>
      </c>
      <c r="E191" s="22">
        <v>1</v>
      </c>
      <c r="F191" s="22">
        <v>1380</v>
      </c>
      <c r="G191" s="22">
        <v>1370</v>
      </c>
      <c r="H191" s="21" t="s">
        <v>16</v>
      </c>
      <c r="I191" s="40">
        <f t="shared" si="120"/>
        <v>5000</v>
      </c>
      <c r="J191" s="23">
        <v>0</v>
      </c>
      <c r="K191" s="25">
        <v>6</v>
      </c>
      <c r="L191" s="41">
        <f t="shared" si="121"/>
        <v>5000</v>
      </c>
    </row>
    <row r="192" spans="1:12" s="37" customFormat="1">
      <c r="A192" s="43">
        <v>44620</v>
      </c>
      <c r="B192" s="15" t="s">
        <v>17</v>
      </c>
      <c r="C192" s="16">
        <v>800</v>
      </c>
      <c r="D192" s="15" t="s">
        <v>15</v>
      </c>
      <c r="E192" s="16">
        <v>1</v>
      </c>
      <c r="F192" s="16">
        <v>748</v>
      </c>
      <c r="G192" s="16">
        <v>740</v>
      </c>
      <c r="H192" s="15" t="s">
        <v>16</v>
      </c>
      <c r="I192" s="28">
        <f t="shared" si="120"/>
        <v>6400</v>
      </c>
      <c r="J192" s="17">
        <v>0</v>
      </c>
      <c r="K192" s="19">
        <v>6</v>
      </c>
      <c r="L192" s="29">
        <f t="shared" si="121"/>
        <v>6400</v>
      </c>
    </row>
    <row r="193" spans="1:12" s="37" customFormat="1">
      <c r="A193" s="43">
        <v>44616</v>
      </c>
      <c r="B193" s="4" t="s">
        <v>82</v>
      </c>
      <c r="C193" s="6">
        <v>3000</v>
      </c>
      <c r="D193" s="4" t="s">
        <v>15</v>
      </c>
      <c r="E193" s="6">
        <v>1</v>
      </c>
      <c r="F193" s="6">
        <v>130</v>
      </c>
      <c r="G193" s="6">
        <v>129</v>
      </c>
      <c r="H193" s="4" t="s">
        <v>16</v>
      </c>
      <c r="I193" s="12">
        <f t="shared" si="120"/>
        <v>3000</v>
      </c>
      <c r="J193" s="5">
        <v>0</v>
      </c>
      <c r="K193" s="7">
        <v>6</v>
      </c>
      <c r="L193" s="13">
        <f t="shared" si="121"/>
        <v>3000</v>
      </c>
    </row>
    <row r="194" spans="1:12" s="37" customFormat="1">
      <c r="A194" s="43">
        <v>44615</v>
      </c>
      <c r="B194" s="4" t="s">
        <v>83</v>
      </c>
      <c r="C194" s="6">
        <v>5600</v>
      </c>
      <c r="D194" s="4" t="s">
        <v>15</v>
      </c>
      <c r="E194" s="6">
        <v>1</v>
      </c>
      <c r="F194" s="6">
        <v>163.5</v>
      </c>
      <c r="G194" s="6">
        <v>162.5</v>
      </c>
      <c r="H194" s="4" t="s">
        <v>16</v>
      </c>
      <c r="I194" s="5">
        <f t="shared" ref="I194:I217" si="124">IF(D194="LONG", G194-F194,F194-G194)*C194</f>
        <v>5600</v>
      </c>
      <c r="J194" s="5">
        <v>0</v>
      </c>
      <c r="K194" s="7">
        <v>6</v>
      </c>
      <c r="L194" s="7">
        <f t="shared" ref="L194:L217" si="125">I194</f>
        <v>5600</v>
      </c>
    </row>
    <row r="195" spans="1:12" s="37" customFormat="1">
      <c r="A195" s="43">
        <v>44613</v>
      </c>
      <c r="B195" s="4" t="s">
        <v>83</v>
      </c>
      <c r="C195" s="6">
        <v>5600</v>
      </c>
      <c r="D195" s="4" t="s">
        <v>15</v>
      </c>
      <c r="E195" s="6">
        <v>1</v>
      </c>
      <c r="F195" s="6">
        <v>164</v>
      </c>
      <c r="G195" s="6">
        <v>163</v>
      </c>
      <c r="H195" s="4" t="s">
        <v>16</v>
      </c>
      <c r="I195" s="5">
        <f t="shared" ref="I195" si="126">IF(D195="LONG", G195-F195,F195-G195)*C195</f>
        <v>5600</v>
      </c>
      <c r="J195" s="5">
        <v>0</v>
      </c>
      <c r="K195" s="7">
        <v>6</v>
      </c>
      <c r="L195" s="7">
        <f t="shared" ref="L195" si="127">I195</f>
        <v>5600</v>
      </c>
    </row>
    <row r="196" spans="1:12" s="37" customFormat="1">
      <c r="A196" s="43">
        <v>44610</v>
      </c>
      <c r="B196" s="4" t="s">
        <v>47</v>
      </c>
      <c r="C196" s="6">
        <v>1600</v>
      </c>
      <c r="D196" s="4" t="s">
        <v>22</v>
      </c>
      <c r="E196" s="6">
        <v>1</v>
      </c>
      <c r="F196" s="6">
        <v>381</v>
      </c>
      <c r="G196" s="6">
        <v>384</v>
      </c>
      <c r="H196" s="4" t="s">
        <v>16</v>
      </c>
      <c r="I196" s="5">
        <f t="shared" si="124"/>
        <v>4800</v>
      </c>
      <c r="J196" s="5">
        <v>0</v>
      </c>
      <c r="K196" s="7">
        <v>6</v>
      </c>
      <c r="L196" s="7">
        <f t="shared" si="125"/>
        <v>4800</v>
      </c>
    </row>
    <row r="197" spans="1:12" s="37" customFormat="1">
      <c r="A197" s="43">
        <v>44609</v>
      </c>
      <c r="B197" s="4" t="s">
        <v>84</v>
      </c>
      <c r="C197" s="6">
        <v>225</v>
      </c>
      <c r="D197" s="4" t="s">
        <v>22</v>
      </c>
      <c r="E197" s="6">
        <v>1</v>
      </c>
      <c r="F197" s="6">
        <v>3870</v>
      </c>
      <c r="G197" s="6">
        <v>3900</v>
      </c>
      <c r="H197" s="4" t="s">
        <v>16</v>
      </c>
      <c r="I197" s="5">
        <f t="shared" si="124"/>
        <v>6750</v>
      </c>
      <c r="J197" s="5">
        <v>0</v>
      </c>
      <c r="K197" s="7">
        <v>6</v>
      </c>
      <c r="L197" s="7">
        <f t="shared" si="125"/>
        <v>6750</v>
      </c>
    </row>
    <row r="198" spans="1:12" s="37" customFormat="1">
      <c r="A198" s="43">
        <v>44608</v>
      </c>
      <c r="B198" s="4" t="s">
        <v>85</v>
      </c>
      <c r="C198" s="6">
        <v>1600</v>
      </c>
      <c r="D198" s="4" t="s">
        <v>22</v>
      </c>
      <c r="E198" s="6">
        <v>1</v>
      </c>
      <c r="F198" s="6">
        <v>395</v>
      </c>
      <c r="G198" s="6">
        <v>389</v>
      </c>
      <c r="H198" s="4" t="s">
        <v>16</v>
      </c>
      <c r="I198" s="5">
        <f t="shared" si="124"/>
        <v>-9600</v>
      </c>
      <c r="J198" s="5">
        <v>0</v>
      </c>
      <c r="K198" s="7">
        <v>6</v>
      </c>
      <c r="L198" s="7">
        <f t="shared" si="125"/>
        <v>-9600</v>
      </c>
    </row>
    <row r="199" spans="1:12" s="37" customFormat="1">
      <c r="A199" s="43">
        <v>44607</v>
      </c>
      <c r="B199" s="4" t="s">
        <v>56</v>
      </c>
      <c r="C199" s="6">
        <v>250</v>
      </c>
      <c r="D199" s="4" t="s">
        <v>22</v>
      </c>
      <c r="E199" s="6">
        <v>1</v>
      </c>
      <c r="F199" s="6">
        <v>3565</v>
      </c>
      <c r="G199" s="6">
        <v>3595</v>
      </c>
      <c r="H199" s="4" t="s">
        <v>16</v>
      </c>
      <c r="I199" s="5">
        <f t="shared" si="124"/>
        <v>7500</v>
      </c>
      <c r="J199" s="5">
        <v>0</v>
      </c>
      <c r="K199" s="7">
        <v>6</v>
      </c>
      <c r="L199" s="7">
        <f t="shared" si="125"/>
        <v>7500</v>
      </c>
    </row>
    <row r="200" spans="1:12" s="37" customFormat="1">
      <c r="A200" s="43">
        <v>44601</v>
      </c>
      <c r="B200" s="4" t="s">
        <v>86</v>
      </c>
      <c r="C200" s="6">
        <v>800</v>
      </c>
      <c r="D200" s="4" t="s">
        <v>22</v>
      </c>
      <c r="E200" s="6">
        <v>1</v>
      </c>
      <c r="F200" s="6">
        <v>964</v>
      </c>
      <c r="G200" s="6">
        <v>970</v>
      </c>
      <c r="H200" s="4" t="s">
        <v>16</v>
      </c>
      <c r="I200" s="5">
        <f t="shared" si="124"/>
        <v>4800</v>
      </c>
      <c r="J200" s="5">
        <v>0</v>
      </c>
      <c r="K200" s="7">
        <v>6</v>
      </c>
      <c r="L200" s="7">
        <f t="shared" si="125"/>
        <v>4800</v>
      </c>
    </row>
    <row r="201" spans="1:12" s="37" customFormat="1">
      <c r="A201" s="43">
        <v>44599</v>
      </c>
      <c r="B201" s="4" t="s">
        <v>46</v>
      </c>
      <c r="C201" s="6">
        <v>1600</v>
      </c>
      <c r="D201" s="4" t="s">
        <v>15</v>
      </c>
      <c r="E201" s="6">
        <v>1</v>
      </c>
      <c r="F201" s="6">
        <v>333</v>
      </c>
      <c r="G201" s="6">
        <v>330</v>
      </c>
      <c r="H201" s="4" t="s">
        <v>16</v>
      </c>
      <c r="I201" s="5">
        <f t="shared" si="124"/>
        <v>4800</v>
      </c>
      <c r="J201" s="5">
        <v>0</v>
      </c>
      <c r="K201" s="7">
        <v>6</v>
      </c>
      <c r="L201" s="7">
        <f t="shared" si="125"/>
        <v>4800</v>
      </c>
    </row>
    <row r="202" spans="1:12" s="37" customFormat="1">
      <c r="A202" s="43">
        <v>44596</v>
      </c>
      <c r="B202" s="4" t="s">
        <v>87</v>
      </c>
      <c r="C202" s="6">
        <v>500</v>
      </c>
      <c r="D202" s="4" t="s">
        <v>15</v>
      </c>
      <c r="E202" s="6">
        <v>1</v>
      </c>
      <c r="F202" s="6">
        <v>1365</v>
      </c>
      <c r="G202" s="6">
        <v>1357</v>
      </c>
      <c r="H202" s="4" t="s">
        <v>16</v>
      </c>
      <c r="I202" s="5">
        <f t="shared" si="124"/>
        <v>4000</v>
      </c>
      <c r="J202" s="5">
        <v>0</v>
      </c>
      <c r="K202" s="7">
        <v>6</v>
      </c>
      <c r="L202" s="7">
        <f t="shared" si="125"/>
        <v>4000</v>
      </c>
    </row>
    <row r="203" spans="1:12" s="37" customFormat="1">
      <c r="A203" s="43">
        <v>44595</v>
      </c>
      <c r="B203" s="4" t="s">
        <v>70</v>
      </c>
      <c r="C203" s="6">
        <v>300</v>
      </c>
      <c r="D203" s="4" t="s">
        <v>22</v>
      </c>
      <c r="E203" s="6">
        <v>1</v>
      </c>
      <c r="F203" s="6">
        <v>3235</v>
      </c>
      <c r="G203" s="6">
        <v>3215</v>
      </c>
      <c r="H203" s="4" t="s">
        <v>16</v>
      </c>
      <c r="I203" s="5">
        <f t="shared" si="124"/>
        <v>-6000</v>
      </c>
      <c r="J203" s="5">
        <v>0</v>
      </c>
      <c r="K203" s="7">
        <v>6</v>
      </c>
      <c r="L203" s="7">
        <f t="shared" si="125"/>
        <v>-6000</v>
      </c>
    </row>
    <row r="204" spans="1:12" s="44" customFormat="1" ht="15.75" thickBot="1">
      <c r="A204" s="30">
        <v>44594</v>
      </c>
      <c r="B204" s="22" t="s">
        <v>51</v>
      </c>
      <c r="C204" s="22">
        <v>250</v>
      </c>
      <c r="D204" s="22" t="s">
        <v>22</v>
      </c>
      <c r="E204" s="22">
        <v>1</v>
      </c>
      <c r="F204" s="22">
        <v>2365</v>
      </c>
      <c r="G204" s="22">
        <v>2385</v>
      </c>
      <c r="H204" s="22" t="s">
        <v>16</v>
      </c>
      <c r="I204" s="40">
        <f t="shared" si="124"/>
        <v>5000</v>
      </c>
      <c r="J204" s="40">
        <v>0</v>
      </c>
      <c r="K204" s="41">
        <v>6</v>
      </c>
      <c r="L204" s="41">
        <f t="shared" si="125"/>
        <v>5000</v>
      </c>
    </row>
    <row r="205" spans="1:12" s="37" customFormat="1">
      <c r="A205" s="14">
        <v>44497</v>
      </c>
      <c r="B205" s="15" t="s">
        <v>47</v>
      </c>
      <c r="C205" s="16">
        <v>1500</v>
      </c>
      <c r="D205" s="15" t="s">
        <v>22</v>
      </c>
      <c r="E205" s="16">
        <v>1</v>
      </c>
      <c r="F205" s="16">
        <v>551</v>
      </c>
      <c r="G205" s="16">
        <v>554</v>
      </c>
      <c r="H205" s="15" t="s">
        <v>16</v>
      </c>
      <c r="I205" s="17">
        <f t="shared" si="124"/>
        <v>4500</v>
      </c>
      <c r="J205" s="17">
        <v>0</v>
      </c>
      <c r="K205" s="18">
        <v>6</v>
      </c>
      <c r="L205" s="19">
        <f t="shared" si="125"/>
        <v>4500</v>
      </c>
    </row>
    <row r="206" spans="1:12" s="37" customFormat="1">
      <c r="A206" s="3">
        <v>44496</v>
      </c>
      <c r="B206" s="4" t="s">
        <v>48</v>
      </c>
      <c r="C206" s="6">
        <v>3000</v>
      </c>
      <c r="D206" s="4" t="s">
        <v>22</v>
      </c>
      <c r="E206" s="6">
        <v>1</v>
      </c>
      <c r="F206" s="6">
        <v>412</v>
      </c>
      <c r="G206" s="6">
        <v>414</v>
      </c>
      <c r="H206" s="4" t="s">
        <v>16</v>
      </c>
      <c r="I206" s="5">
        <f t="shared" si="124"/>
        <v>6000</v>
      </c>
      <c r="J206" s="5">
        <v>0</v>
      </c>
      <c r="K206" s="8">
        <v>6</v>
      </c>
      <c r="L206" s="7">
        <f t="shared" si="125"/>
        <v>6000</v>
      </c>
    </row>
    <row r="207" spans="1:12" s="37" customFormat="1">
      <c r="A207" s="3">
        <v>44495</v>
      </c>
      <c r="B207" s="4" t="s">
        <v>47</v>
      </c>
      <c r="C207" s="6">
        <v>1500</v>
      </c>
      <c r="D207" s="4" t="s">
        <v>22</v>
      </c>
      <c r="E207" s="6">
        <v>1</v>
      </c>
      <c r="F207" s="6">
        <v>543</v>
      </c>
      <c r="G207" s="6">
        <v>546</v>
      </c>
      <c r="H207" s="4" t="s">
        <v>16</v>
      </c>
      <c r="I207" s="5">
        <f t="shared" si="124"/>
        <v>4500</v>
      </c>
      <c r="J207" s="5">
        <v>0</v>
      </c>
      <c r="K207" s="8">
        <v>6</v>
      </c>
      <c r="L207" s="7">
        <f t="shared" si="125"/>
        <v>4500</v>
      </c>
    </row>
    <row r="208" spans="1:12" s="37" customFormat="1">
      <c r="A208" s="3">
        <v>44492</v>
      </c>
      <c r="B208" s="4" t="s">
        <v>46</v>
      </c>
      <c r="C208" s="6">
        <v>1500</v>
      </c>
      <c r="D208" s="4" t="s">
        <v>22</v>
      </c>
      <c r="E208" s="6">
        <v>1</v>
      </c>
      <c r="F208" s="6">
        <v>404.5</v>
      </c>
      <c r="G208" s="6">
        <v>407</v>
      </c>
      <c r="H208" s="4" t="s">
        <v>16</v>
      </c>
      <c r="I208" s="5">
        <f t="shared" si="124"/>
        <v>3750</v>
      </c>
      <c r="J208" s="5">
        <v>0</v>
      </c>
      <c r="K208" s="8">
        <v>6</v>
      </c>
      <c r="L208" s="7">
        <f t="shared" si="125"/>
        <v>3750</v>
      </c>
    </row>
    <row r="209" spans="1:12" s="37" customFormat="1">
      <c r="A209" s="3">
        <v>44491</v>
      </c>
      <c r="B209" s="4" t="s">
        <v>45</v>
      </c>
      <c r="C209" s="6">
        <v>3300</v>
      </c>
      <c r="D209" s="4" t="s">
        <v>22</v>
      </c>
      <c r="E209" s="6">
        <v>1</v>
      </c>
      <c r="F209" s="6">
        <v>332</v>
      </c>
      <c r="G209" s="6">
        <v>333.5</v>
      </c>
      <c r="H209" s="4" t="s">
        <v>16</v>
      </c>
      <c r="I209" s="5">
        <f t="shared" si="124"/>
        <v>4950</v>
      </c>
      <c r="J209" s="5">
        <v>0</v>
      </c>
      <c r="K209" s="8">
        <v>6</v>
      </c>
      <c r="L209" s="7">
        <f t="shared" si="125"/>
        <v>4950</v>
      </c>
    </row>
    <row r="210" spans="1:12" s="37" customFormat="1">
      <c r="A210" s="3">
        <v>44481</v>
      </c>
      <c r="B210" s="4" t="s">
        <v>44</v>
      </c>
      <c r="C210" s="6">
        <v>1000</v>
      </c>
      <c r="D210" s="4" t="s">
        <v>22</v>
      </c>
      <c r="E210" s="6">
        <v>1</v>
      </c>
      <c r="F210" s="6">
        <v>790</v>
      </c>
      <c r="G210" s="6">
        <v>794</v>
      </c>
      <c r="H210" s="4" t="s">
        <v>16</v>
      </c>
      <c r="I210" s="5">
        <f t="shared" si="124"/>
        <v>4000</v>
      </c>
      <c r="J210" s="5">
        <v>0</v>
      </c>
      <c r="K210" s="8">
        <v>6</v>
      </c>
      <c r="L210" s="7">
        <f t="shared" si="125"/>
        <v>4000</v>
      </c>
    </row>
    <row r="211" spans="1:12" s="37" customFormat="1">
      <c r="A211" s="3">
        <v>44478</v>
      </c>
      <c r="B211" s="4" t="s">
        <v>43</v>
      </c>
      <c r="C211" s="6">
        <v>1000</v>
      </c>
      <c r="D211" s="4" t="s">
        <v>22</v>
      </c>
      <c r="E211" s="6">
        <v>1</v>
      </c>
      <c r="F211" s="6">
        <v>848</v>
      </c>
      <c r="G211" s="6">
        <v>853</v>
      </c>
      <c r="H211" s="4" t="s">
        <v>16</v>
      </c>
      <c r="I211" s="5">
        <f t="shared" si="124"/>
        <v>5000</v>
      </c>
      <c r="J211" s="5">
        <v>0</v>
      </c>
      <c r="K211" s="8">
        <v>6</v>
      </c>
      <c r="L211" s="7">
        <f t="shared" si="125"/>
        <v>5000</v>
      </c>
    </row>
    <row r="212" spans="1:12" s="37" customFormat="1">
      <c r="A212" s="3">
        <v>44477</v>
      </c>
      <c r="B212" s="4" t="s">
        <v>42</v>
      </c>
      <c r="C212" s="6">
        <v>500</v>
      </c>
      <c r="D212" s="4" t="s">
        <v>22</v>
      </c>
      <c r="E212" s="6">
        <v>1</v>
      </c>
      <c r="F212" s="6">
        <v>1100</v>
      </c>
      <c r="G212" s="6">
        <v>1110</v>
      </c>
      <c r="H212" s="4" t="s">
        <v>16</v>
      </c>
      <c r="I212" s="5">
        <f t="shared" si="124"/>
        <v>5000</v>
      </c>
      <c r="J212" s="5">
        <v>0</v>
      </c>
      <c r="K212" s="8">
        <v>6</v>
      </c>
      <c r="L212" s="7">
        <f t="shared" si="125"/>
        <v>5000</v>
      </c>
    </row>
    <row r="213" spans="1:12" s="37" customFormat="1">
      <c r="A213" s="3">
        <v>44476</v>
      </c>
      <c r="B213" s="4" t="s">
        <v>41</v>
      </c>
      <c r="C213" s="6">
        <v>400</v>
      </c>
      <c r="D213" s="4" t="s">
        <v>22</v>
      </c>
      <c r="E213" s="6">
        <v>1</v>
      </c>
      <c r="F213" s="6">
        <v>1708</v>
      </c>
      <c r="G213" s="6">
        <v>1716</v>
      </c>
      <c r="H213" s="4" t="s">
        <v>16</v>
      </c>
      <c r="I213" s="5">
        <f t="shared" si="124"/>
        <v>3200</v>
      </c>
      <c r="J213" s="5">
        <v>0</v>
      </c>
      <c r="K213" s="8">
        <v>6</v>
      </c>
      <c r="L213" s="7">
        <f t="shared" si="125"/>
        <v>3200</v>
      </c>
    </row>
    <row r="214" spans="1:12" s="37" customFormat="1">
      <c r="A214" s="3">
        <v>44475</v>
      </c>
      <c r="B214" s="4" t="s">
        <v>40</v>
      </c>
      <c r="C214" s="6">
        <v>3000</v>
      </c>
      <c r="D214" s="4" t="s">
        <v>22</v>
      </c>
      <c r="E214" s="6">
        <v>1</v>
      </c>
      <c r="F214" s="6">
        <v>353.5</v>
      </c>
      <c r="G214" s="6">
        <v>355</v>
      </c>
      <c r="H214" s="4" t="s">
        <v>16</v>
      </c>
      <c r="I214" s="5">
        <f t="shared" si="124"/>
        <v>4500</v>
      </c>
      <c r="J214" s="5">
        <v>0</v>
      </c>
      <c r="K214" s="8">
        <v>6</v>
      </c>
      <c r="L214" s="7">
        <f t="shared" si="125"/>
        <v>4500</v>
      </c>
    </row>
    <row r="215" spans="1:12" s="37" customFormat="1">
      <c r="A215" s="3">
        <v>44474</v>
      </c>
      <c r="B215" s="4" t="s">
        <v>39</v>
      </c>
      <c r="C215" s="6">
        <v>1000</v>
      </c>
      <c r="D215" s="4" t="s">
        <v>15</v>
      </c>
      <c r="E215" s="6">
        <v>1</v>
      </c>
      <c r="F215" s="6">
        <v>767</v>
      </c>
      <c r="G215" s="6">
        <v>772</v>
      </c>
      <c r="H215" s="4" t="s">
        <v>16</v>
      </c>
      <c r="I215" s="11">
        <f t="shared" si="124"/>
        <v>-5000</v>
      </c>
      <c r="J215" s="5">
        <v>0</v>
      </c>
      <c r="K215" s="8">
        <v>6</v>
      </c>
      <c r="L215" s="10">
        <f t="shared" si="125"/>
        <v>-5000</v>
      </c>
    </row>
    <row r="216" spans="1:12" s="37" customFormat="1">
      <c r="A216" s="3">
        <v>44471</v>
      </c>
      <c r="B216" s="4" t="s">
        <v>34</v>
      </c>
      <c r="C216" s="6">
        <v>500</v>
      </c>
      <c r="D216" s="4" t="s">
        <v>22</v>
      </c>
      <c r="E216" s="6">
        <v>1</v>
      </c>
      <c r="F216" s="6">
        <v>2300</v>
      </c>
      <c r="G216" s="6">
        <v>2310</v>
      </c>
      <c r="H216" s="4" t="s">
        <v>16</v>
      </c>
      <c r="I216" s="5">
        <f t="shared" si="124"/>
        <v>5000</v>
      </c>
      <c r="J216" s="5">
        <v>0</v>
      </c>
      <c r="K216" s="8">
        <v>6</v>
      </c>
      <c r="L216" s="7">
        <f t="shared" si="125"/>
        <v>5000</v>
      </c>
    </row>
    <row r="217" spans="1:12" s="37" customFormat="1" ht="15.75" thickBot="1">
      <c r="A217" s="20">
        <v>44470</v>
      </c>
      <c r="B217" s="21" t="s">
        <v>34</v>
      </c>
      <c r="C217" s="22">
        <v>500</v>
      </c>
      <c r="D217" s="21" t="s">
        <v>22</v>
      </c>
      <c r="E217" s="22">
        <v>1</v>
      </c>
      <c r="F217" s="22">
        <v>2275</v>
      </c>
      <c r="G217" s="22">
        <v>2284</v>
      </c>
      <c r="H217" s="21" t="s">
        <v>16</v>
      </c>
      <c r="I217" s="23">
        <f t="shared" si="124"/>
        <v>4500</v>
      </c>
      <c r="J217" s="23">
        <v>0</v>
      </c>
      <c r="K217" s="24">
        <v>6</v>
      </c>
      <c r="L217" s="25">
        <f t="shared" si="125"/>
        <v>4500</v>
      </c>
    </row>
    <row r="218" spans="1:12" s="37" customFormat="1">
      <c r="A218" s="3">
        <v>44463</v>
      </c>
      <c r="B218" s="4" t="s">
        <v>72</v>
      </c>
      <c r="C218" s="6">
        <v>350</v>
      </c>
      <c r="D218" s="4" t="s">
        <v>22</v>
      </c>
      <c r="E218" s="6">
        <v>1</v>
      </c>
      <c r="F218" s="6">
        <v>1682</v>
      </c>
      <c r="G218" s="6">
        <v>1700</v>
      </c>
      <c r="H218" s="4" t="s">
        <v>16</v>
      </c>
      <c r="I218" s="5">
        <f t="shared" ref="I218" si="128">IF(D218="LONG", G218-F218,F218-G218)*C218</f>
        <v>6300</v>
      </c>
      <c r="J218" s="5">
        <v>0</v>
      </c>
      <c r="K218" s="7">
        <v>6</v>
      </c>
      <c r="L218" s="7">
        <f t="shared" ref="L218" si="129">I218</f>
        <v>6300</v>
      </c>
    </row>
    <row r="219" spans="1:12" s="37" customFormat="1">
      <c r="A219" s="3">
        <v>44462</v>
      </c>
      <c r="B219" s="4" t="s">
        <v>71</v>
      </c>
      <c r="C219" s="6">
        <v>575</v>
      </c>
      <c r="D219" s="4" t="s">
        <v>15</v>
      </c>
      <c r="E219" s="6">
        <v>1</v>
      </c>
      <c r="F219" s="6">
        <v>1649</v>
      </c>
      <c r="G219" s="6">
        <v>1665</v>
      </c>
      <c r="H219" s="4" t="s">
        <v>16</v>
      </c>
      <c r="I219" s="11">
        <f t="shared" ref="I219" si="130">IF(D219="LONG", G219-F219,F219-G219)*C219</f>
        <v>-9200</v>
      </c>
      <c r="J219" s="5">
        <v>0</v>
      </c>
      <c r="K219" s="7">
        <v>6</v>
      </c>
      <c r="L219" s="10">
        <f t="shared" ref="L219" si="131">I219</f>
        <v>-9200</v>
      </c>
    </row>
    <row r="220" spans="1:12" s="37" customFormat="1">
      <c r="A220" s="3">
        <v>44461</v>
      </c>
      <c r="B220" s="4" t="s">
        <v>70</v>
      </c>
      <c r="C220" s="6">
        <v>300</v>
      </c>
      <c r="D220" s="4" t="s">
        <v>15</v>
      </c>
      <c r="E220" s="6">
        <v>1</v>
      </c>
      <c r="F220" s="6">
        <v>3295</v>
      </c>
      <c r="G220" s="6">
        <v>3315</v>
      </c>
      <c r="H220" s="4" t="s">
        <v>16</v>
      </c>
      <c r="I220" s="5">
        <f t="shared" ref="I220" si="132">IF(D220="LONG", G220-F220,F220-G220)*C220</f>
        <v>-6000</v>
      </c>
      <c r="J220" s="5">
        <v>0</v>
      </c>
      <c r="K220" s="7">
        <v>6</v>
      </c>
      <c r="L220" s="7">
        <f t="shared" ref="L220" si="133">I220</f>
        <v>-6000</v>
      </c>
    </row>
    <row r="221" spans="1:12" s="37" customFormat="1">
      <c r="A221" s="3">
        <v>44460</v>
      </c>
      <c r="B221" s="4" t="s">
        <v>69</v>
      </c>
      <c r="C221" s="6">
        <v>500</v>
      </c>
      <c r="D221" s="4" t="s">
        <v>22</v>
      </c>
      <c r="E221" s="6">
        <v>1</v>
      </c>
      <c r="F221" s="6">
        <v>2395</v>
      </c>
      <c r="G221" s="6">
        <v>2415</v>
      </c>
      <c r="H221" s="4" t="s">
        <v>16</v>
      </c>
      <c r="I221" s="5">
        <f t="shared" ref="I221" si="134">IF(D221="LONG", G221-F221,F221-G221)*C221</f>
        <v>10000</v>
      </c>
      <c r="J221" s="5">
        <v>0</v>
      </c>
      <c r="K221" s="7">
        <v>6</v>
      </c>
      <c r="L221" s="7">
        <f t="shared" ref="L221" si="135">I221</f>
        <v>10000</v>
      </c>
    </row>
    <row r="222" spans="1:12" s="37" customFormat="1">
      <c r="A222" s="3">
        <v>44459</v>
      </c>
      <c r="B222" s="4" t="s">
        <v>20</v>
      </c>
      <c r="C222" s="6">
        <v>400</v>
      </c>
      <c r="D222" s="4" t="s">
        <v>22</v>
      </c>
      <c r="E222" s="6">
        <v>1</v>
      </c>
      <c r="F222" s="6">
        <v>1455</v>
      </c>
      <c r="G222" s="6">
        <v>1470</v>
      </c>
      <c r="H222" s="4" t="s">
        <v>16</v>
      </c>
      <c r="I222" s="5">
        <f t="shared" ref="I222" si="136">IF(D222="LONG", G222-F222,F222-G222)*C222</f>
        <v>6000</v>
      </c>
      <c r="J222" s="5">
        <v>0</v>
      </c>
      <c r="K222" s="7">
        <v>6</v>
      </c>
      <c r="L222" s="7">
        <f t="shared" ref="L222" si="137">I222</f>
        <v>6000</v>
      </c>
    </row>
    <row r="223" spans="1:12" s="37" customFormat="1">
      <c r="A223" s="3">
        <v>44456</v>
      </c>
      <c r="B223" s="4" t="s">
        <v>68</v>
      </c>
      <c r="C223" s="6">
        <v>475</v>
      </c>
      <c r="D223" s="4" t="s">
        <v>22</v>
      </c>
      <c r="E223" s="6">
        <v>1</v>
      </c>
      <c r="F223" s="6">
        <v>1455</v>
      </c>
      <c r="G223" s="6">
        <v>1470</v>
      </c>
      <c r="H223" s="4" t="s">
        <v>16</v>
      </c>
      <c r="I223" s="5">
        <f t="shared" ref="I223" si="138">IF(D223="LONG", G223-F223,F223-G223)*C223</f>
        <v>7125</v>
      </c>
      <c r="J223" s="5">
        <v>0</v>
      </c>
      <c r="K223" s="7">
        <v>6</v>
      </c>
      <c r="L223" s="7">
        <f t="shared" ref="L223" si="139">I223</f>
        <v>7125</v>
      </c>
    </row>
    <row r="224" spans="1:12" s="37" customFormat="1">
      <c r="A224" s="3">
        <v>44455</v>
      </c>
      <c r="B224" s="4" t="s">
        <v>68</v>
      </c>
      <c r="C224" s="6">
        <v>475</v>
      </c>
      <c r="D224" s="4" t="s">
        <v>22</v>
      </c>
      <c r="E224" s="6">
        <v>1</v>
      </c>
      <c r="F224" s="6">
        <v>1425</v>
      </c>
      <c r="G224" s="6">
        <v>1440</v>
      </c>
      <c r="H224" s="4" t="s">
        <v>16</v>
      </c>
      <c r="I224" s="5">
        <f t="shared" ref="I224" si="140">IF(D224="LONG", G224-F224,F224-G224)*C224</f>
        <v>7125</v>
      </c>
      <c r="J224" s="5">
        <v>0</v>
      </c>
      <c r="K224" s="7">
        <v>6</v>
      </c>
      <c r="L224" s="7">
        <f t="shared" ref="L224" si="141">I224</f>
        <v>7125</v>
      </c>
    </row>
    <row r="225" spans="1:12" s="37" customFormat="1">
      <c r="A225" s="3">
        <v>44454</v>
      </c>
      <c r="B225" s="4" t="s">
        <v>54</v>
      </c>
      <c r="C225" s="6">
        <v>1500</v>
      </c>
      <c r="D225" s="4" t="s">
        <v>22</v>
      </c>
      <c r="E225" s="6">
        <v>1</v>
      </c>
      <c r="F225" s="6">
        <v>494</v>
      </c>
      <c r="G225" s="6">
        <v>498</v>
      </c>
      <c r="H225" s="4" t="s">
        <v>16</v>
      </c>
      <c r="I225" s="5">
        <f t="shared" ref="I225" si="142">IF(D225="LONG", G225-F225,F225-G225)*C225</f>
        <v>6000</v>
      </c>
      <c r="J225" s="5">
        <v>0</v>
      </c>
      <c r="K225" s="7">
        <v>6</v>
      </c>
      <c r="L225" s="7">
        <f t="shared" ref="L225" si="143">I225</f>
        <v>6000</v>
      </c>
    </row>
    <row r="226" spans="1:12" s="37" customFormat="1">
      <c r="A226" s="3">
        <v>44452</v>
      </c>
      <c r="B226" s="4" t="s">
        <v>27</v>
      </c>
      <c r="C226" s="6">
        <v>300</v>
      </c>
      <c r="D226" s="4" t="s">
        <v>22</v>
      </c>
      <c r="E226" s="6">
        <v>1</v>
      </c>
      <c r="F226" s="6">
        <v>2985</v>
      </c>
      <c r="G226" s="6">
        <v>3010</v>
      </c>
      <c r="H226" s="4" t="s">
        <v>16</v>
      </c>
      <c r="I226" s="5">
        <f t="shared" ref="I226" si="144">IF(D226="LONG", G226-F226,F226-G226)*C226</f>
        <v>7500</v>
      </c>
      <c r="J226" s="5">
        <v>0</v>
      </c>
      <c r="K226" s="7">
        <v>6</v>
      </c>
      <c r="L226" s="7">
        <f t="shared" ref="L226" si="145">I226</f>
        <v>7500</v>
      </c>
    </row>
    <row r="227" spans="1:12" s="37" customFormat="1">
      <c r="A227" s="3">
        <v>44452</v>
      </c>
      <c r="B227" s="4" t="s">
        <v>67</v>
      </c>
      <c r="C227" s="6">
        <v>700</v>
      </c>
      <c r="D227" s="4" t="s">
        <v>22</v>
      </c>
      <c r="E227" s="6">
        <v>1</v>
      </c>
      <c r="F227" s="6">
        <v>1199</v>
      </c>
      <c r="G227" s="6">
        <v>1206</v>
      </c>
      <c r="H227" s="4" t="s">
        <v>16</v>
      </c>
      <c r="I227" s="5">
        <f t="shared" ref="I227" si="146">IF(D227="LONG", G227-F227,F227-G227)*C227</f>
        <v>4900</v>
      </c>
      <c r="J227" s="5">
        <v>0</v>
      </c>
      <c r="K227" s="7">
        <v>6</v>
      </c>
      <c r="L227" s="7">
        <f t="shared" ref="L227" si="147">I227</f>
        <v>4900</v>
      </c>
    </row>
    <row r="228" spans="1:12" s="37" customFormat="1">
      <c r="A228" s="3">
        <v>44446</v>
      </c>
      <c r="B228" s="4" t="s">
        <v>66</v>
      </c>
      <c r="C228" s="6">
        <v>1000</v>
      </c>
      <c r="D228" s="4" t="s">
        <v>22</v>
      </c>
      <c r="E228" s="6">
        <v>1</v>
      </c>
      <c r="F228" s="6">
        <v>629</v>
      </c>
      <c r="G228" s="6">
        <v>623</v>
      </c>
      <c r="H228" s="4" t="s">
        <v>16</v>
      </c>
      <c r="I228" s="11">
        <f t="shared" ref="I228" si="148">IF(D228="LONG", G228-F228,F228-G228)*C228</f>
        <v>-6000</v>
      </c>
      <c r="J228" s="5">
        <v>0</v>
      </c>
      <c r="K228" s="7">
        <v>6</v>
      </c>
      <c r="L228" s="10">
        <f t="shared" ref="L228" si="149">I228</f>
        <v>-6000</v>
      </c>
    </row>
    <row r="229" spans="1:12" s="37" customFormat="1">
      <c r="A229" s="3">
        <v>44445</v>
      </c>
      <c r="B229" s="4" t="s">
        <v>65</v>
      </c>
      <c r="C229" s="6">
        <v>300</v>
      </c>
      <c r="D229" s="4" t="s">
        <v>22</v>
      </c>
      <c r="E229" s="6">
        <v>1</v>
      </c>
      <c r="F229" s="6">
        <v>2810</v>
      </c>
      <c r="G229" s="6">
        <v>2830</v>
      </c>
      <c r="H229" s="4" t="s">
        <v>16</v>
      </c>
      <c r="I229" s="12">
        <f t="shared" ref="I229" si="150">IF(D229="LONG", G229-F229,F229-G229)*C229</f>
        <v>6000</v>
      </c>
      <c r="J229" s="5">
        <v>0</v>
      </c>
      <c r="K229" s="7">
        <v>6</v>
      </c>
      <c r="L229" s="13">
        <f t="shared" ref="L229" si="151">I229</f>
        <v>6000</v>
      </c>
    </row>
    <row r="230" spans="1:12" s="37" customFormat="1">
      <c r="A230" s="3">
        <v>44442</v>
      </c>
      <c r="B230" s="4" t="s">
        <v>63</v>
      </c>
      <c r="C230" s="6">
        <v>1400</v>
      </c>
      <c r="D230" s="4" t="s">
        <v>22</v>
      </c>
      <c r="E230" s="6">
        <v>1</v>
      </c>
      <c r="F230" s="6">
        <v>804</v>
      </c>
      <c r="G230" s="6">
        <v>809</v>
      </c>
      <c r="H230" s="4" t="s">
        <v>16</v>
      </c>
      <c r="I230" s="12">
        <f t="shared" ref="I230" si="152">IF(D230="LONG", G230-F230,F230-G230)*C230</f>
        <v>7000</v>
      </c>
      <c r="J230" s="5">
        <v>0</v>
      </c>
      <c r="K230" s="7">
        <v>6</v>
      </c>
      <c r="L230" s="13">
        <f t="shared" ref="L230" si="153">I230</f>
        <v>7000</v>
      </c>
    </row>
    <row r="231" spans="1:12" s="37" customFormat="1">
      <c r="A231" s="3">
        <v>44441</v>
      </c>
      <c r="B231" s="15" t="s">
        <v>64</v>
      </c>
      <c r="C231" s="16">
        <v>2000</v>
      </c>
      <c r="D231" s="15" t="s">
        <v>22</v>
      </c>
      <c r="E231" s="16">
        <v>1</v>
      </c>
      <c r="F231" s="16">
        <v>568</v>
      </c>
      <c r="G231" s="16">
        <v>572</v>
      </c>
      <c r="H231" s="15" t="s">
        <v>16</v>
      </c>
      <c r="I231" s="28">
        <f t="shared" ref="I231" si="154">IF(D231="LONG", G231-F231,F231-G231)*C231</f>
        <v>8000</v>
      </c>
      <c r="J231" s="17">
        <v>0</v>
      </c>
      <c r="K231" s="19">
        <v>6</v>
      </c>
      <c r="L231" s="29">
        <f t="shared" ref="L231" si="155">I231</f>
        <v>8000</v>
      </c>
    </row>
    <row r="232" spans="1:12" s="37" customFormat="1" ht="15.75" thickBot="1">
      <c r="A232" s="30">
        <v>44440</v>
      </c>
      <c r="B232" s="31" t="s">
        <v>63</v>
      </c>
      <c r="C232" s="32">
        <v>1400</v>
      </c>
      <c r="D232" s="31" t="s">
        <v>22</v>
      </c>
      <c r="E232" s="32">
        <v>1</v>
      </c>
      <c r="F232" s="32">
        <v>780</v>
      </c>
      <c r="G232" s="32">
        <v>787</v>
      </c>
      <c r="H232" s="31" t="s">
        <v>16</v>
      </c>
      <c r="I232" s="33">
        <f t="shared" ref="I232" si="156">IF(D232="LONG", G232-F232,F232-G232)*C232</f>
        <v>9800</v>
      </c>
      <c r="J232" s="34">
        <v>0</v>
      </c>
      <c r="K232" s="35">
        <v>6</v>
      </c>
      <c r="L232" s="36">
        <f t="shared" ref="L232" si="157">I232</f>
        <v>9800</v>
      </c>
    </row>
    <row r="233" spans="1:12" s="37" customFormat="1">
      <c r="A233" s="14">
        <v>44439</v>
      </c>
      <c r="B233" s="15" t="s">
        <v>26</v>
      </c>
      <c r="C233" s="16">
        <v>500</v>
      </c>
      <c r="D233" s="15" t="s">
        <v>22</v>
      </c>
      <c r="E233" s="16">
        <v>1</v>
      </c>
      <c r="F233" s="16">
        <v>1578</v>
      </c>
      <c r="G233" s="16">
        <v>1588</v>
      </c>
      <c r="H233" s="15" t="s">
        <v>16</v>
      </c>
      <c r="I233" s="28">
        <f t="shared" ref="I233" si="158">IF(D233="LONG", G233-F233,F233-G233)*C233</f>
        <v>5000</v>
      </c>
      <c r="J233" s="17">
        <v>0</v>
      </c>
      <c r="K233" s="18">
        <v>6</v>
      </c>
      <c r="L233" s="29">
        <f t="shared" ref="L233" si="159">I233</f>
        <v>5000</v>
      </c>
    </row>
    <row r="234" spans="1:12" s="37" customFormat="1">
      <c r="A234" s="3">
        <v>44435</v>
      </c>
      <c r="B234" s="4" t="s">
        <v>57</v>
      </c>
      <c r="C234" s="6">
        <v>250</v>
      </c>
      <c r="D234" s="4" t="s">
        <v>15</v>
      </c>
      <c r="E234" s="6">
        <v>1</v>
      </c>
      <c r="F234" s="6">
        <v>2678</v>
      </c>
      <c r="G234" s="6">
        <v>2695</v>
      </c>
      <c r="H234" s="4" t="s">
        <v>16</v>
      </c>
      <c r="I234" s="11">
        <f t="shared" ref="I234:I242" si="160">IF(D234="LONG", G234-F234,F234-G234)*C234</f>
        <v>-4250</v>
      </c>
      <c r="J234" s="5">
        <v>0</v>
      </c>
      <c r="K234" s="8">
        <v>6</v>
      </c>
      <c r="L234" s="10">
        <f t="shared" ref="L234:L242" si="161">I234</f>
        <v>-4250</v>
      </c>
    </row>
    <row r="235" spans="1:12" s="37" customFormat="1">
      <c r="A235" s="3">
        <v>44434</v>
      </c>
      <c r="B235" s="4" t="s">
        <v>25</v>
      </c>
      <c r="C235" s="6">
        <v>1400</v>
      </c>
      <c r="D235" s="4" t="s">
        <v>22</v>
      </c>
      <c r="E235" s="6">
        <v>1</v>
      </c>
      <c r="F235" s="6">
        <v>655</v>
      </c>
      <c r="G235" s="6">
        <v>659</v>
      </c>
      <c r="H235" s="4" t="s">
        <v>16</v>
      </c>
      <c r="I235" s="5">
        <f t="shared" si="160"/>
        <v>5600</v>
      </c>
      <c r="J235" s="5">
        <v>0</v>
      </c>
      <c r="K235" s="8">
        <v>6</v>
      </c>
      <c r="L235" s="7">
        <f t="shared" si="161"/>
        <v>5600</v>
      </c>
    </row>
    <row r="236" spans="1:12">
      <c r="A236" s="3">
        <v>44433</v>
      </c>
      <c r="B236" s="4" t="s">
        <v>58</v>
      </c>
      <c r="C236" s="6">
        <v>1400</v>
      </c>
      <c r="D236" s="4" t="s">
        <v>22</v>
      </c>
      <c r="E236" s="6">
        <v>1</v>
      </c>
      <c r="F236" s="6">
        <v>519</v>
      </c>
      <c r="G236" s="6">
        <v>523</v>
      </c>
      <c r="H236" s="4" t="s">
        <v>16</v>
      </c>
      <c r="I236" s="12">
        <f t="shared" si="160"/>
        <v>5600</v>
      </c>
      <c r="J236" s="5">
        <v>0</v>
      </c>
      <c r="K236" s="8">
        <v>6</v>
      </c>
      <c r="L236" s="13">
        <f t="shared" si="161"/>
        <v>5600</v>
      </c>
    </row>
    <row r="237" spans="1:12">
      <c r="A237" s="3">
        <v>44432</v>
      </c>
      <c r="B237" s="4" t="s">
        <v>59</v>
      </c>
      <c r="C237" s="6">
        <v>1500</v>
      </c>
      <c r="D237" s="4" t="s">
        <v>22</v>
      </c>
      <c r="E237" s="6">
        <v>1</v>
      </c>
      <c r="F237" s="6">
        <v>415.5</v>
      </c>
      <c r="G237" s="6">
        <v>418</v>
      </c>
      <c r="H237" s="4" t="s">
        <v>16</v>
      </c>
      <c r="I237" s="5">
        <f t="shared" si="160"/>
        <v>3750</v>
      </c>
      <c r="J237" s="5">
        <v>0</v>
      </c>
      <c r="K237" s="8">
        <v>6</v>
      </c>
      <c r="L237" s="7">
        <f t="shared" si="161"/>
        <v>3750</v>
      </c>
    </row>
    <row r="238" spans="1:12">
      <c r="A238" s="3">
        <v>44431</v>
      </c>
      <c r="B238" s="4" t="s">
        <v>60</v>
      </c>
      <c r="C238" s="6">
        <v>200</v>
      </c>
      <c r="D238" s="4" t="s">
        <v>22</v>
      </c>
      <c r="E238" s="6">
        <v>1</v>
      </c>
      <c r="F238" s="6">
        <v>3955</v>
      </c>
      <c r="G238" s="6">
        <v>3920</v>
      </c>
      <c r="H238" s="4" t="s">
        <v>16</v>
      </c>
      <c r="I238" s="11">
        <f t="shared" ref="I238:I241" si="162">IF(D238="LONG", G238-F238,F238-G238)*C238</f>
        <v>-7000</v>
      </c>
      <c r="J238" s="5">
        <v>0</v>
      </c>
      <c r="K238" s="8">
        <v>6</v>
      </c>
      <c r="L238" s="10">
        <f t="shared" ref="L238:L241" si="163">I238</f>
        <v>-7000</v>
      </c>
    </row>
    <row r="239" spans="1:12">
      <c r="A239" s="3">
        <v>44428</v>
      </c>
      <c r="B239" s="4" t="s">
        <v>61</v>
      </c>
      <c r="C239" s="6">
        <v>2850</v>
      </c>
      <c r="D239" s="4" t="s">
        <v>15</v>
      </c>
      <c r="E239" s="6">
        <v>1</v>
      </c>
      <c r="F239" s="6">
        <v>289</v>
      </c>
      <c r="G239" s="6">
        <v>287</v>
      </c>
      <c r="H239" s="4" t="s">
        <v>16</v>
      </c>
      <c r="I239" s="5">
        <f t="shared" si="162"/>
        <v>5700</v>
      </c>
      <c r="J239" s="5">
        <v>0</v>
      </c>
      <c r="K239" s="8">
        <v>6</v>
      </c>
      <c r="L239" s="7">
        <f t="shared" si="163"/>
        <v>5700</v>
      </c>
    </row>
    <row r="240" spans="1:12">
      <c r="A240" s="3">
        <v>44426</v>
      </c>
      <c r="B240" s="4" t="s">
        <v>54</v>
      </c>
      <c r="C240" s="6">
        <v>1500</v>
      </c>
      <c r="D240" s="4" t="s">
        <v>22</v>
      </c>
      <c r="E240" s="6">
        <v>1</v>
      </c>
      <c r="F240" s="6">
        <v>460</v>
      </c>
      <c r="G240" s="6">
        <v>463</v>
      </c>
      <c r="H240" s="4" t="s">
        <v>16</v>
      </c>
      <c r="I240" s="5">
        <f t="shared" si="162"/>
        <v>4500</v>
      </c>
      <c r="J240" s="5">
        <v>0</v>
      </c>
      <c r="K240" s="8">
        <v>6</v>
      </c>
      <c r="L240" s="7">
        <f t="shared" si="163"/>
        <v>4500</v>
      </c>
    </row>
    <row r="241" spans="1:12">
      <c r="A241" s="3">
        <v>44425</v>
      </c>
      <c r="B241" s="4" t="s">
        <v>62</v>
      </c>
      <c r="C241" s="6">
        <v>300</v>
      </c>
      <c r="D241" s="4" t="s">
        <v>22</v>
      </c>
      <c r="E241" s="6">
        <v>1</v>
      </c>
      <c r="F241" s="6">
        <v>3512</v>
      </c>
      <c r="G241" s="6">
        <v>3530</v>
      </c>
      <c r="H241" s="4" t="s">
        <v>16</v>
      </c>
      <c r="I241" s="5">
        <f t="shared" si="162"/>
        <v>5400</v>
      </c>
      <c r="J241" s="5">
        <v>0</v>
      </c>
      <c r="K241" s="8">
        <v>6</v>
      </c>
      <c r="L241" s="7">
        <f t="shared" si="163"/>
        <v>5400</v>
      </c>
    </row>
    <row r="242" spans="1:12">
      <c r="A242" s="3">
        <v>44424</v>
      </c>
      <c r="B242" s="4" t="s">
        <v>60</v>
      </c>
      <c r="C242" s="6">
        <v>200</v>
      </c>
      <c r="D242" s="4" t="s">
        <v>22</v>
      </c>
      <c r="E242" s="6">
        <v>1</v>
      </c>
      <c r="F242" s="6">
        <v>3605</v>
      </c>
      <c r="G242" s="6">
        <v>3630</v>
      </c>
      <c r="H242" s="4" t="s">
        <v>16</v>
      </c>
      <c r="I242" s="5">
        <f t="shared" si="160"/>
        <v>5000</v>
      </c>
      <c r="J242" s="5">
        <v>0</v>
      </c>
      <c r="K242" s="8">
        <v>6</v>
      </c>
      <c r="L242" s="7">
        <f t="shared" si="161"/>
        <v>5000</v>
      </c>
    </row>
    <row r="243" spans="1:12">
      <c r="A243" s="3">
        <v>44421</v>
      </c>
      <c r="B243" s="4" t="s">
        <v>56</v>
      </c>
      <c r="C243" s="6">
        <v>250</v>
      </c>
      <c r="D243" s="4" t="s">
        <v>22</v>
      </c>
      <c r="E243" s="6">
        <v>1</v>
      </c>
      <c r="F243" s="6">
        <v>3830</v>
      </c>
      <c r="G243" s="6">
        <v>3855</v>
      </c>
      <c r="H243" s="4" t="s">
        <v>16</v>
      </c>
      <c r="I243" s="5">
        <f t="shared" ref="I243:I277" si="164">IF(D243="LONG", G243-F243,F243-G243)*C243</f>
        <v>6250</v>
      </c>
      <c r="J243" s="5">
        <v>0</v>
      </c>
      <c r="K243" s="8">
        <v>6</v>
      </c>
      <c r="L243" s="7">
        <f t="shared" ref="L243:L277" si="165">I243</f>
        <v>6250</v>
      </c>
    </row>
    <row r="244" spans="1:12">
      <c r="A244" s="3">
        <v>44421</v>
      </c>
      <c r="B244" s="4" t="s">
        <v>55</v>
      </c>
      <c r="C244" s="6">
        <v>200</v>
      </c>
      <c r="D244" s="4" t="s">
        <v>22</v>
      </c>
      <c r="E244" s="6">
        <v>1</v>
      </c>
      <c r="F244" s="6">
        <v>2748</v>
      </c>
      <c r="G244" s="6">
        <v>2725</v>
      </c>
      <c r="H244" s="4" t="s">
        <v>16</v>
      </c>
      <c r="I244" s="11">
        <f t="shared" si="164"/>
        <v>-4600</v>
      </c>
      <c r="J244" s="5">
        <v>0</v>
      </c>
      <c r="K244" s="8">
        <v>6</v>
      </c>
      <c r="L244" s="10">
        <f t="shared" si="165"/>
        <v>-4600</v>
      </c>
    </row>
    <row r="245" spans="1:12">
      <c r="A245" s="3">
        <v>44420</v>
      </c>
      <c r="B245" s="4" t="s">
        <v>54</v>
      </c>
      <c r="C245" s="6">
        <v>1500</v>
      </c>
      <c r="D245" s="4" t="s">
        <v>22</v>
      </c>
      <c r="E245" s="6">
        <v>1</v>
      </c>
      <c r="F245" s="6">
        <v>469.5</v>
      </c>
      <c r="G245" s="6">
        <v>473.9</v>
      </c>
      <c r="H245" s="4" t="s">
        <v>16</v>
      </c>
      <c r="I245" s="5">
        <f t="shared" si="164"/>
        <v>6599.9999999999654</v>
      </c>
      <c r="J245" s="5">
        <v>0</v>
      </c>
      <c r="K245" s="8">
        <v>6</v>
      </c>
      <c r="L245" s="7">
        <f t="shared" si="165"/>
        <v>6599.9999999999654</v>
      </c>
    </row>
    <row r="246" spans="1:12">
      <c r="A246" s="3">
        <v>44419</v>
      </c>
      <c r="B246" s="4" t="s">
        <v>53</v>
      </c>
      <c r="C246" s="6">
        <v>300</v>
      </c>
      <c r="D246" s="4" t="s">
        <v>15</v>
      </c>
      <c r="E246" s="6">
        <v>1</v>
      </c>
      <c r="F246" s="6">
        <v>2960</v>
      </c>
      <c r="G246" s="6">
        <v>2975</v>
      </c>
      <c r="H246" s="4" t="s">
        <v>16</v>
      </c>
      <c r="I246" s="11">
        <f t="shared" si="164"/>
        <v>-4500</v>
      </c>
      <c r="J246" s="5">
        <v>0</v>
      </c>
      <c r="K246" s="8">
        <v>6</v>
      </c>
      <c r="L246" s="10">
        <f t="shared" si="165"/>
        <v>-4500</v>
      </c>
    </row>
    <row r="247" spans="1:12">
      <c r="A247" s="3">
        <v>44418</v>
      </c>
      <c r="B247" s="4" t="s">
        <v>28</v>
      </c>
      <c r="C247" s="6">
        <v>300</v>
      </c>
      <c r="D247" s="4" t="s">
        <v>15</v>
      </c>
      <c r="E247" s="6">
        <v>1</v>
      </c>
      <c r="F247" s="6">
        <v>3135</v>
      </c>
      <c r="G247" s="6">
        <v>3115</v>
      </c>
      <c r="H247" s="4" t="s">
        <v>16</v>
      </c>
      <c r="I247" s="5">
        <f t="shared" si="164"/>
        <v>6000</v>
      </c>
      <c r="J247" s="5">
        <v>0</v>
      </c>
      <c r="K247" s="8">
        <v>6</v>
      </c>
      <c r="L247" s="7">
        <f t="shared" si="165"/>
        <v>6000</v>
      </c>
    </row>
    <row r="248" spans="1:12">
      <c r="A248" s="3">
        <v>44417</v>
      </c>
      <c r="B248" s="4" t="s">
        <v>20</v>
      </c>
      <c r="C248" s="6">
        <v>400</v>
      </c>
      <c r="D248" s="4" t="s">
        <v>22</v>
      </c>
      <c r="E248" s="6">
        <v>1</v>
      </c>
      <c r="F248" s="6">
        <v>1403</v>
      </c>
      <c r="G248" s="6">
        <v>1412</v>
      </c>
      <c r="H248" s="4" t="s">
        <v>16</v>
      </c>
      <c r="I248" s="5">
        <f t="shared" si="164"/>
        <v>3600</v>
      </c>
      <c r="J248" s="5">
        <v>0</v>
      </c>
      <c r="K248" s="8">
        <v>6</v>
      </c>
      <c r="L248" s="7">
        <f t="shared" si="165"/>
        <v>3600</v>
      </c>
    </row>
    <row r="249" spans="1:12">
      <c r="A249" s="3">
        <v>44414</v>
      </c>
      <c r="B249" s="4" t="s">
        <v>52</v>
      </c>
      <c r="C249" s="6">
        <v>800</v>
      </c>
      <c r="D249" s="4" t="s">
        <v>22</v>
      </c>
      <c r="E249" s="6">
        <v>1</v>
      </c>
      <c r="F249" s="6">
        <v>932</v>
      </c>
      <c r="G249" s="6">
        <v>937</v>
      </c>
      <c r="H249" s="4" t="s">
        <v>16</v>
      </c>
      <c r="I249" s="5">
        <f t="shared" si="164"/>
        <v>4000</v>
      </c>
      <c r="J249" s="5">
        <v>0</v>
      </c>
      <c r="K249" s="8">
        <v>6</v>
      </c>
      <c r="L249" s="7">
        <f t="shared" si="165"/>
        <v>4000</v>
      </c>
    </row>
    <row r="250" spans="1:12">
      <c r="A250" s="3">
        <v>44413</v>
      </c>
      <c r="B250" s="4" t="s">
        <v>27</v>
      </c>
      <c r="C250" s="6">
        <v>500</v>
      </c>
      <c r="D250" s="4" t="s">
        <v>22</v>
      </c>
      <c r="E250" s="6">
        <v>1</v>
      </c>
      <c r="F250" s="6">
        <v>2940</v>
      </c>
      <c r="G250" s="6">
        <v>2950</v>
      </c>
      <c r="H250" s="4" t="s">
        <v>16</v>
      </c>
      <c r="I250" s="5">
        <f t="shared" si="164"/>
        <v>5000</v>
      </c>
      <c r="J250" s="5">
        <v>0</v>
      </c>
      <c r="K250" s="8">
        <v>6</v>
      </c>
      <c r="L250" s="7">
        <f t="shared" si="165"/>
        <v>5000</v>
      </c>
    </row>
    <row r="251" spans="1:12">
      <c r="A251" s="3">
        <v>44411</v>
      </c>
      <c r="B251" s="4" t="s">
        <v>51</v>
      </c>
      <c r="C251" s="6">
        <v>500</v>
      </c>
      <c r="D251" s="4" t="s">
        <v>22</v>
      </c>
      <c r="E251" s="6">
        <v>1</v>
      </c>
      <c r="F251" s="6">
        <v>2150</v>
      </c>
      <c r="G251" s="6">
        <v>2160</v>
      </c>
      <c r="H251" s="4" t="s">
        <v>16</v>
      </c>
      <c r="I251" s="5">
        <f t="shared" si="164"/>
        <v>5000</v>
      </c>
      <c r="J251" s="5">
        <v>0</v>
      </c>
      <c r="K251" s="8">
        <v>6</v>
      </c>
      <c r="L251" s="7">
        <f t="shared" si="165"/>
        <v>5000</v>
      </c>
    </row>
    <row r="252" spans="1:12">
      <c r="A252" s="3">
        <v>44410</v>
      </c>
      <c r="B252" s="4" t="s">
        <v>50</v>
      </c>
      <c r="C252" s="6">
        <v>600</v>
      </c>
      <c r="D252" s="4" t="s">
        <v>15</v>
      </c>
      <c r="E252" s="6">
        <v>1</v>
      </c>
      <c r="F252" s="6">
        <v>792</v>
      </c>
      <c r="G252" s="6">
        <v>786</v>
      </c>
      <c r="H252" s="4" t="s">
        <v>16</v>
      </c>
      <c r="I252" s="5">
        <f t="shared" si="164"/>
        <v>3600</v>
      </c>
      <c r="J252" s="5">
        <v>0</v>
      </c>
      <c r="K252" s="8">
        <v>6</v>
      </c>
      <c r="L252" s="7">
        <f t="shared" si="165"/>
        <v>3600</v>
      </c>
    </row>
    <row r="253" spans="1:12" ht="15.75" thickBot="1">
      <c r="A253" s="20">
        <v>44407</v>
      </c>
      <c r="B253" s="21" t="s">
        <v>49</v>
      </c>
      <c r="C253" s="22">
        <v>500</v>
      </c>
      <c r="D253" s="21" t="s">
        <v>22</v>
      </c>
      <c r="E253" s="22">
        <v>1</v>
      </c>
      <c r="F253" s="22">
        <v>1191</v>
      </c>
      <c r="G253" s="22">
        <v>1180</v>
      </c>
      <c r="H253" s="21" t="s">
        <v>16</v>
      </c>
      <c r="I253" s="26">
        <f t="shared" si="164"/>
        <v>-5500</v>
      </c>
      <c r="J253" s="23">
        <v>0</v>
      </c>
      <c r="K253" s="24">
        <v>6</v>
      </c>
      <c r="L253" s="27">
        <f t="shared" si="165"/>
        <v>-5500</v>
      </c>
    </row>
    <row r="254" spans="1:12">
      <c r="A254" s="14">
        <v>44405</v>
      </c>
      <c r="B254" s="15" t="s">
        <v>47</v>
      </c>
      <c r="C254" s="16">
        <v>1500</v>
      </c>
      <c r="D254" s="15" t="s">
        <v>22</v>
      </c>
      <c r="E254" s="16">
        <v>1</v>
      </c>
      <c r="F254" s="16">
        <v>551</v>
      </c>
      <c r="G254" s="16">
        <v>554</v>
      </c>
      <c r="H254" s="15" t="s">
        <v>16</v>
      </c>
      <c r="I254" s="17">
        <f t="shared" si="164"/>
        <v>4500</v>
      </c>
      <c r="J254" s="17">
        <v>0</v>
      </c>
      <c r="K254" s="18">
        <v>6</v>
      </c>
      <c r="L254" s="19">
        <f t="shared" si="165"/>
        <v>4500</v>
      </c>
    </row>
    <row r="255" spans="1:12">
      <c r="A255" s="3">
        <v>44404</v>
      </c>
      <c r="B255" s="4" t="s">
        <v>48</v>
      </c>
      <c r="C255" s="6">
        <v>3000</v>
      </c>
      <c r="D255" s="4" t="s">
        <v>22</v>
      </c>
      <c r="E255" s="6">
        <v>1</v>
      </c>
      <c r="F255" s="6">
        <v>412</v>
      </c>
      <c r="G255" s="6">
        <v>414</v>
      </c>
      <c r="H255" s="4" t="s">
        <v>16</v>
      </c>
      <c r="I255" s="5">
        <f t="shared" si="164"/>
        <v>6000</v>
      </c>
      <c r="J255" s="5">
        <v>0</v>
      </c>
      <c r="K255" s="8">
        <v>6</v>
      </c>
      <c r="L255" s="7">
        <f t="shared" si="165"/>
        <v>6000</v>
      </c>
    </row>
    <row r="256" spans="1:12">
      <c r="A256" s="3">
        <v>44403</v>
      </c>
      <c r="B256" s="4" t="s">
        <v>47</v>
      </c>
      <c r="C256" s="6">
        <v>1500</v>
      </c>
      <c r="D256" s="4" t="s">
        <v>22</v>
      </c>
      <c r="E256" s="6">
        <v>1</v>
      </c>
      <c r="F256" s="6">
        <v>543</v>
      </c>
      <c r="G256" s="6">
        <v>546</v>
      </c>
      <c r="H256" s="4" t="s">
        <v>16</v>
      </c>
      <c r="I256" s="5">
        <f t="shared" si="164"/>
        <v>4500</v>
      </c>
      <c r="J256" s="5">
        <v>0</v>
      </c>
      <c r="K256" s="8">
        <v>6</v>
      </c>
      <c r="L256" s="7">
        <f t="shared" si="165"/>
        <v>4500</v>
      </c>
    </row>
    <row r="257" spans="1:12">
      <c r="A257" s="3">
        <v>44400</v>
      </c>
      <c r="B257" s="4" t="s">
        <v>46</v>
      </c>
      <c r="C257" s="6">
        <v>1500</v>
      </c>
      <c r="D257" s="4" t="s">
        <v>22</v>
      </c>
      <c r="E257" s="6">
        <v>1</v>
      </c>
      <c r="F257" s="6">
        <v>404.5</v>
      </c>
      <c r="G257" s="6">
        <v>407</v>
      </c>
      <c r="H257" s="4" t="s">
        <v>16</v>
      </c>
      <c r="I257" s="5">
        <f t="shared" si="164"/>
        <v>3750</v>
      </c>
      <c r="J257" s="5">
        <v>0</v>
      </c>
      <c r="K257" s="8">
        <v>6</v>
      </c>
      <c r="L257" s="7">
        <f t="shared" si="165"/>
        <v>3750</v>
      </c>
    </row>
    <row r="258" spans="1:12">
      <c r="A258" s="3">
        <v>44399</v>
      </c>
      <c r="B258" s="4" t="s">
        <v>45</v>
      </c>
      <c r="C258" s="6">
        <v>3300</v>
      </c>
      <c r="D258" s="4" t="s">
        <v>22</v>
      </c>
      <c r="E258" s="6">
        <v>1</v>
      </c>
      <c r="F258" s="6">
        <v>332</v>
      </c>
      <c r="G258" s="6">
        <v>333.5</v>
      </c>
      <c r="H258" s="4" t="s">
        <v>16</v>
      </c>
      <c r="I258" s="5">
        <f t="shared" si="164"/>
        <v>4950</v>
      </c>
      <c r="J258" s="5">
        <v>0</v>
      </c>
      <c r="K258" s="8">
        <v>6</v>
      </c>
      <c r="L258" s="7">
        <f t="shared" si="165"/>
        <v>4950</v>
      </c>
    </row>
    <row r="259" spans="1:12">
      <c r="A259" s="3">
        <v>44391</v>
      </c>
      <c r="B259" s="4" t="s">
        <v>20</v>
      </c>
      <c r="C259" s="6">
        <v>400</v>
      </c>
      <c r="D259" s="4" t="s">
        <v>22</v>
      </c>
      <c r="E259" s="6">
        <v>1</v>
      </c>
      <c r="F259" s="6">
        <v>1378</v>
      </c>
      <c r="G259" s="6">
        <v>1385</v>
      </c>
      <c r="H259" s="4" t="s">
        <v>16</v>
      </c>
      <c r="I259" s="5">
        <f t="shared" si="164"/>
        <v>2800</v>
      </c>
      <c r="J259" s="5">
        <v>0</v>
      </c>
      <c r="K259" s="8">
        <v>6</v>
      </c>
      <c r="L259" s="7">
        <f t="shared" si="165"/>
        <v>2800</v>
      </c>
    </row>
    <row r="260" spans="1:12">
      <c r="A260" s="3">
        <v>44389</v>
      </c>
      <c r="B260" s="4" t="s">
        <v>44</v>
      </c>
      <c r="C260" s="6">
        <v>1000</v>
      </c>
      <c r="D260" s="4" t="s">
        <v>22</v>
      </c>
      <c r="E260" s="6">
        <v>1</v>
      </c>
      <c r="F260" s="6">
        <v>790</v>
      </c>
      <c r="G260" s="6">
        <v>794</v>
      </c>
      <c r="H260" s="4" t="s">
        <v>16</v>
      </c>
      <c r="I260" s="5">
        <f t="shared" si="164"/>
        <v>4000</v>
      </c>
      <c r="J260" s="5">
        <v>0</v>
      </c>
      <c r="K260" s="8">
        <v>6</v>
      </c>
      <c r="L260" s="7">
        <f t="shared" si="165"/>
        <v>4000</v>
      </c>
    </row>
    <row r="261" spans="1:12">
      <c r="A261" s="3">
        <v>44386</v>
      </c>
      <c r="B261" s="4" t="s">
        <v>43</v>
      </c>
      <c r="C261" s="6">
        <v>1000</v>
      </c>
      <c r="D261" s="4" t="s">
        <v>22</v>
      </c>
      <c r="E261" s="6">
        <v>1</v>
      </c>
      <c r="F261" s="6">
        <v>848</v>
      </c>
      <c r="G261" s="6">
        <v>853</v>
      </c>
      <c r="H261" s="4" t="s">
        <v>16</v>
      </c>
      <c r="I261" s="5">
        <f t="shared" si="164"/>
        <v>5000</v>
      </c>
      <c r="J261" s="5">
        <v>0</v>
      </c>
      <c r="K261" s="8">
        <v>6</v>
      </c>
      <c r="L261" s="7">
        <f t="shared" si="165"/>
        <v>5000</v>
      </c>
    </row>
    <row r="262" spans="1:12">
      <c r="A262" s="3">
        <v>44385</v>
      </c>
      <c r="B262" s="4" t="s">
        <v>42</v>
      </c>
      <c r="C262" s="6">
        <v>500</v>
      </c>
      <c r="D262" s="4" t="s">
        <v>22</v>
      </c>
      <c r="E262" s="6">
        <v>1</v>
      </c>
      <c r="F262" s="6">
        <v>1100</v>
      </c>
      <c r="G262" s="6">
        <v>1110</v>
      </c>
      <c r="H262" s="4" t="s">
        <v>16</v>
      </c>
      <c r="I262" s="5">
        <f t="shared" si="164"/>
        <v>5000</v>
      </c>
      <c r="J262" s="5">
        <v>0</v>
      </c>
      <c r="K262" s="8">
        <v>6</v>
      </c>
      <c r="L262" s="7">
        <f t="shared" si="165"/>
        <v>5000</v>
      </c>
    </row>
    <row r="263" spans="1:12">
      <c r="A263" s="3">
        <v>44384</v>
      </c>
      <c r="B263" s="4" t="s">
        <v>41</v>
      </c>
      <c r="C263" s="6">
        <v>400</v>
      </c>
      <c r="D263" s="4" t="s">
        <v>22</v>
      </c>
      <c r="E263" s="6">
        <v>1</v>
      </c>
      <c r="F263" s="6">
        <v>1708</v>
      </c>
      <c r="G263" s="6">
        <v>1716</v>
      </c>
      <c r="H263" s="4" t="s">
        <v>16</v>
      </c>
      <c r="I263" s="5">
        <f t="shared" si="164"/>
        <v>3200</v>
      </c>
      <c r="J263" s="5">
        <v>0</v>
      </c>
      <c r="K263" s="8">
        <v>6</v>
      </c>
      <c r="L263" s="7">
        <f t="shared" si="165"/>
        <v>3200</v>
      </c>
    </row>
    <row r="264" spans="1:12">
      <c r="A264" s="3">
        <v>44383</v>
      </c>
      <c r="B264" s="4" t="s">
        <v>40</v>
      </c>
      <c r="C264" s="6">
        <v>3000</v>
      </c>
      <c r="D264" s="4" t="s">
        <v>22</v>
      </c>
      <c r="E264" s="6">
        <v>1</v>
      </c>
      <c r="F264" s="6">
        <v>353.5</v>
      </c>
      <c r="G264" s="6">
        <v>355</v>
      </c>
      <c r="H264" s="4" t="s">
        <v>16</v>
      </c>
      <c r="I264" s="5">
        <f t="shared" si="164"/>
        <v>4500</v>
      </c>
      <c r="J264" s="5">
        <v>0</v>
      </c>
      <c r="K264" s="8">
        <v>6</v>
      </c>
      <c r="L264" s="7">
        <f t="shared" si="165"/>
        <v>4500</v>
      </c>
    </row>
    <row r="265" spans="1:12">
      <c r="A265" s="3">
        <v>44382</v>
      </c>
      <c r="B265" s="4" t="s">
        <v>39</v>
      </c>
      <c r="C265" s="6">
        <v>1000</v>
      </c>
      <c r="D265" s="4" t="s">
        <v>15</v>
      </c>
      <c r="E265" s="6">
        <v>1</v>
      </c>
      <c r="F265" s="6">
        <v>767</v>
      </c>
      <c r="G265" s="6">
        <v>772</v>
      </c>
      <c r="H265" s="4" t="s">
        <v>16</v>
      </c>
      <c r="I265" s="11">
        <f t="shared" si="164"/>
        <v>-5000</v>
      </c>
      <c r="J265" s="5">
        <v>0</v>
      </c>
      <c r="K265" s="8">
        <v>6</v>
      </c>
      <c r="L265" s="10">
        <f t="shared" si="165"/>
        <v>-5000</v>
      </c>
    </row>
    <row r="266" spans="1:12">
      <c r="A266" s="3">
        <v>44379</v>
      </c>
      <c r="B266" s="4" t="s">
        <v>34</v>
      </c>
      <c r="C266" s="6">
        <v>500</v>
      </c>
      <c r="D266" s="4" t="s">
        <v>22</v>
      </c>
      <c r="E266" s="6">
        <v>1</v>
      </c>
      <c r="F266" s="6">
        <v>2300</v>
      </c>
      <c r="G266" s="6">
        <v>2310</v>
      </c>
      <c r="H266" s="4" t="s">
        <v>16</v>
      </c>
      <c r="I266" s="5">
        <f t="shared" si="164"/>
        <v>5000</v>
      </c>
      <c r="J266" s="5">
        <v>0</v>
      </c>
      <c r="K266" s="8">
        <v>6</v>
      </c>
      <c r="L266" s="7">
        <f t="shared" si="165"/>
        <v>5000</v>
      </c>
    </row>
    <row r="267" spans="1:12" ht="15.75" thickBot="1">
      <c r="A267" s="20">
        <v>44378</v>
      </c>
      <c r="B267" s="21" t="s">
        <v>34</v>
      </c>
      <c r="C267" s="22">
        <v>500</v>
      </c>
      <c r="D267" s="21" t="s">
        <v>22</v>
      </c>
      <c r="E267" s="22">
        <v>1</v>
      </c>
      <c r="F267" s="22">
        <v>2275</v>
      </c>
      <c r="G267" s="22">
        <v>2284</v>
      </c>
      <c r="H267" s="21" t="s">
        <v>16</v>
      </c>
      <c r="I267" s="23">
        <f t="shared" si="164"/>
        <v>4500</v>
      </c>
      <c r="J267" s="23">
        <v>0</v>
      </c>
      <c r="K267" s="24">
        <v>6</v>
      </c>
      <c r="L267" s="25">
        <f t="shared" si="165"/>
        <v>4500</v>
      </c>
    </row>
    <row r="268" spans="1:12">
      <c r="A268" s="14">
        <v>44376</v>
      </c>
      <c r="B268" s="15" t="s">
        <v>38</v>
      </c>
      <c r="C268" s="16">
        <v>500</v>
      </c>
      <c r="D268" s="15" t="s">
        <v>22</v>
      </c>
      <c r="E268" s="16">
        <v>1</v>
      </c>
      <c r="F268" s="16">
        <v>2175</v>
      </c>
      <c r="G268" s="16">
        <v>2183</v>
      </c>
      <c r="H268" s="15" t="s">
        <v>16</v>
      </c>
      <c r="I268" s="17">
        <f t="shared" si="164"/>
        <v>4000</v>
      </c>
      <c r="J268" s="17">
        <v>0</v>
      </c>
      <c r="K268" s="18">
        <v>6</v>
      </c>
      <c r="L268" s="19">
        <f t="shared" si="165"/>
        <v>4000</v>
      </c>
    </row>
    <row r="269" spans="1:12">
      <c r="A269" s="3">
        <v>44375</v>
      </c>
      <c r="B269" s="4" t="s">
        <v>37</v>
      </c>
      <c r="C269" s="6">
        <v>375</v>
      </c>
      <c r="D269" s="4" t="s">
        <v>15</v>
      </c>
      <c r="E269" s="6">
        <v>1</v>
      </c>
      <c r="F269" s="6">
        <v>1742</v>
      </c>
      <c r="G269" s="6">
        <v>1732</v>
      </c>
      <c r="H269" s="4" t="s">
        <v>16</v>
      </c>
      <c r="I269" s="5">
        <f t="shared" si="164"/>
        <v>3750</v>
      </c>
      <c r="J269" s="5">
        <v>0</v>
      </c>
      <c r="K269" s="8">
        <v>6</v>
      </c>
      <c r="L269" s="7">
        <f t="shared" si="165"/>
        <v>3750</v>
      </c>
    </row>
    <row r="270" spans="1:12">
      <c r="A270" s="3">
        <v>44372</v>
      </c>
      <c r="B270" s="4" t="s">
        <v>36</v>
      </c>
      <c r="C270" s="6">
        <v>1150</v>
      </c>
      <c r="D270" s="4" t="s">
        <v>22</v>
      </c>
      <c r="E270" s="6">
        <v>1</v>
      </c>
      <c r="F270" s="6">
        <v>651</v>
      </c>
      <c r="G270" s="6">
        <v>655</v>
      </c>
      <c r="H270" s="4" t="s">
        <v>16</v>
      </c>
      <c r="I270" s="5">
        <f t="shared" si="164"/>
        <v>4600</v>
      </c>
      <c r="J270" s="5">
        <v>0</v>
      </c>
      <c r="K270" s="8">
        <v>6</v>
      </c>
      <c r="L270" s="7">
        <f t="shared" si="165"/>
        <v>4600</v>
      </c>
    </row>
    <row r="271" spans="1:12">
      <c r="A271" s="3">
        <v>44370</v>
      </c>
      <c r="B271" s="4" t="s">
        <v>35</v>
      </c>
      <c r="C271" s="6">
        <v>375</v>
      </c>
      <c r="D271" s="4" t="s">
        <v>15</v>
      </c>
      <c r="E271" s="6">
        <v>1</v>
      </c>
      <c r="F271" s="6">
        <v>2030</v>
      </c>
      <c r="G271" s="6">
        <v>2040</v>
      </c>
      <c r="H271" s="4" t="s">
        <v>16</v>
      </c>
      <c r="I271" s="5">
        <f t="shared" si="164"/>
        <v>-3750</v>
      </c>
      <c r="J271" s="5">
        <v>0</v>
      </c>
      <c r="K271" s="8">
        <v>6</v>
      </c>
      <c r="L271" s="7">
        <f t="shared" si="165"/>
        <v>-3750</v>
      </c>
    </row>
    <row r="272" spans="1:12">
      <c r="A272" s="3">
        <v>44369</v>
      </c>
      <c r="B272" s="4" t="s">
        <v>34</v>
      </c>
      <c r="C272" s="6">
        <v>500</v>
      </c>
      <c r="D272" s="4" t="s">
        <v>15</v>
      </c>
      <c r="E272" s="6">
        <v>1</v>
      </c>
      <c r="F272" s="6">
        <v>2230</v>
      </c>
      <c r="G272" s="6">
        <v>2220</v>
      </c>
      <c r="H272" s="4" t="s">
        <v>16</v>
      </c>
      <c r="I272" s="5">
        <f t="shared" si="164"/>
        <v>5000</v>
      </c>
      <c r="J272" s="5">
        <v>0</v>
      </c>
      <c r="K272" s="8">
        <v>6</v>
      </c>
      <c r="L272" s="7">
        <f t="shared" si="165"/>
        <v>5000</v>
      </c>
    </row>
    <row r="273" spans="1:12">
      <c r="A273" s="3">
        <v>44368</v>
      </c>
      <c r="B273" s="4" t="s">
        <v>33</v>
      </c>
      <c r="C273" s="6">
        <v>700</v>
      </c>
      <c r="D273" s="4" t="s">
        <v>22</v>
      </c>
      <c r="E273" s="6">
        <v>1</v>
      </c>
      <c r="F273" s="6">
        <v>1413</v>
      </c>
      <c r="G273" s="6">
        <v>1420</v>
      </c>
      <c r="H273" s="4" t="s">
        <v>16</v>
      </c>
      <c r="I273" s="5">
        <f t="shared" si="164"/>
        <v>4900</v>
      </c>
      <c r="J273" s="5">
        <v>0</v>
      </c>
      <c r="K273" s="8">
        <v>6</v>
      </c>
      <c r="L273" s="7">
        <f t="shared" si="165"/>
        <v>4900</v>
      </c>
    </row>
    <row r="274" spans="1:12">
      <c r="A274" s="3">
        <v>44365</v>
      </c>
      <c r="B274" s="4" t="s">
        <v>32</v>
      </c>
      <c r="C274" s="6">
        <v>1500</v>
      </c>
      <c r="D274" s="4" t="s">
        <v>22</v>
      </c>
      <c r="E274" s="6">
        <v>1</v>
      </c>
      <c r="F274" s="6">
        <v>580</v>
      </c>
      <c r="G274" s="6">
        <v>576</v>
      </c>
      <c r="H274" s="4" t="s">
        <v>16</v>
      </c>
      <c r="I274" s="11">
        <f t="shared" si="164"/>
        <v>-6000</v>
      </c>
      <c r="J274" s="5">
        <v>0</v>
      </c>
      <c r="K274" s="8">
        <v>6</v>
      </c>
      <c r="L274" s="10">
        <f t="shared" si="165"/>
        <v>-6000</v>
      </c>
    </row>
    <row r="275" spans="1:12" ht="15.75" thickBot="1">
      <c r="A275" s="20">
        <v>44348</v>
      </c>
      <c r="B275" s="21" t="s">
        <v>31</v>
      </c>
      <c r="C275" s="22">
        <v>800</v>
      </c>
      <c r="D275" s="21" t="s">
        <v>15</v>
      </c>
      <c r="E275" s="22">
        <v>1</v>
      </c>
      <c r="F275" s="22">
        <v>783</v>
      </c>
      <c r="G275" s="22">
        <v>778</v>
      </c>
      <c r="H275" s="21" t="s">
        <v>16</v>
      </c>
      <c r="I275" s="23">
        <f t="shared" si="164"/>
        <v>4000</v>
      </c>
      <c r="J275" s="23">
        <v>0</v>
      </c>
      <c r="K275" s="24">
        <v>6</v>
      </c>
      <c r="L275" s="25">
        <f t="shared" si="165"/>
        <v>4000</v>
      </c>
    </row>
    <row r="276" spans="1:12">
      <c r="A276" s="14">
        <v>44347</v>
      </c>
      <c r="B276" s="15" t="s">
        <v>30</v>
      </c>
      <c r="C276" s="16">
        <v>1500</v>
      </c>
      <c r="D276" s="15" t="s">
        <v>22</v>
      </c>
      <c r="E276" s="16">
        <v>1</v>
      </c>
      <c r="F276" s="16">
        <v>525</v>
      </c>
      <c r="G276" s="16">
        <v>530</v>
      </c>
      <c r="H276" s="15" t="s">
        <v>16</v>
      </c>
      <c r="I276" s="17">
        <f t="shared" si="164"/>
        <v>7500</v>
      </c>
      <c r="J276" s="17">
        <v>0</v>
      </c>
      <c r="K276" s="18">
        <v>6</v>
      </c>
      <c r="L276" s="19">
        <f t="shared" si="165"/>
        <v>7500</v>
      </c>
    </row>
    <row r="277" spans="1:12">
      <c r="A277" s="3">
        <v>44344</v>
      </c>
      <c r="B277" s="4" t="s">
        <v>29</v>
      </c>
      <c r="C277" s="6">
        <v>200</v>
      </c>
      <c r="D277" s="4" t="s">
        <v>22</v>
      </c>
      <c r="E277" s="6">
        <v>1</v>
      </c>
      <c r="F277" s="6">
        <v>3585</v>
      </c>
      <c r="G277" s="6">
        <v>3550</v>
      </c>
      <c r="H277" s="4" t="s">
        <v>16</v>
      </c>
      <c r="I277" s="11">
        <f t="shared" si="164"/>
        <v>-7000</v>
      </c>
      <c r="J277" s="5">
        <v>0</v>
      </c>
      <c r="K277" s="8">
        <v>6</v>
      </c>
      <c r="L277" s="10">
        <f t="shared" si="165"/>
        <v>-7000</v>
      </c>
    </row>
    <row r="278" spans="1:12">
      <c r="A278" s="3">
        <v>44343</v>
      </c>
      <c r="B278" s="4" t="s">
        <v>28</v>
      </c>
      <c r="C278" s="6">
        <v>300</v>
      </c>
      <c r="D278" s="4" t="s">
        <v>22</v>
      </c>
      <c r="E278" s="6">
        <v>1</v>
      </c>
      <c r="F278" s="6">
        <v>2581</v>
      </c>
      <c r="G278" s="6">
        <v>2600</v>
      </c>
      <c r="H278" s="4" t="s">
        <v>16</v>
      </c>
      <c r="I278" s="5">
        <f t="shared" ref="I278:I288" si="166">IF(D278="LONG", G278-F278,F278-G278)*C278</f>
        <v>5700</v>
      </c>
      <c r="J278" s="5">
        <v>0</v>
      </c>
      <c r="K278" s="8">
        <v>3</v>
      </c>
      <c r="L278" s="7">
        <f t="shared" ref="L278:L288" si="167">I278</f>
        <v>5700</v>
      </c>
    </row>
    <row r="279" spans="1:12">
      <c r="A279" s="3">
        <v>44341</v>
      </c>
      <c r="B279" s="4" t="s">
        <v>27</v>
      </c>
      <c r="C279" s="6">
        <v>300</v>
      </c>
      <c r="D279" s="4" t="s">
        <v>22</v>
      </c>
      <c r="E279" s="6">
        <v>1</v>
      </c>
      <c r="F279" s="6">
        <v>1885</v>
      </c>
      <c r="G279" s="6">
        <v>1900</v>
      </c>
      <c r="H279" s="4" t="s">
        <v>16</v>
      </c>
      <c r="I279" s="5">
        <f t="shared" si="166"/>
        <v>4500</v>
      </c>
      <c r="J279" s="5">
        <v>0</v>
      </c>
      <c r="K279" s="8">
        <v>3.5</v>
      </c>
      <c r="L279" s="7">
        <f t="shared" si="167"/>
        <v>4500</v>
      </c>
    </row>
    <row r="280" spans="1:12">
      <c r="A280" s="3">
        <v>44323</v>
      </c>
      <c r="B280" s="4" t="s">
        <v>26</v>
      </c>
      <c r="C280" s="6">
        <v>250</v>
      </c>
      <c r="D280" s="4" t="s">
        <v>22</v>
      </c>
      <c r="E280" s="6">
        <v>1</v>
      </c>
      <c r="F280" s="6">
        <v>1428</v>
      </c>
      <c r="G280" s="6">
        <v>1428</v>
      </c>
      <c r="H280" s="4" t="s">
        <v>16</v>
      </c>
      <c r="I280" s="5">
        <f t="shared" si="166"/>
        <v>0</v>
      </c>
      <c r="J280" s="5">
        <v>0</v>
      </c>
      <c r="K280" s="8">
        <v>1</v>
      </c>
      <c r="L280" s="7">
        <f t="shared" si="167"/>
        <v>0</v>
      </c>
    </row>
    <row r="281" spans="1:12">
      <c r="A281" s="3">
        <v>44322</v>
      </c>
      <c r="B281" s="4" t="s">
        <v>25</v>
      </c>
      <c r="C281" s="6">
        <v>1500</v>
      </c>
      <c r="D281" s="4" t="s">
        <v>22</v>
      </c>
      <c r="E281" s="6">
        <v>1</v>
      </c>
      <c r="F281" s="6">
        <v>585</v>
      </c>
      <c r="G281" s="6">
        <v>588</v>
      </c>
      <c r="H281" s="4" t="s">
        <v>16</v>
      </c>
      <c r="I281" s="5">
        <f t="shared" si="166"/>
        <v>4500</v>
      </c>
      <c r="J281" s="5">
        <v>0</v>
      </c>
      <c r="K281" s="8">
        <v>10</v>
      </c>
      <c r="L281" s="7">
        <f t="shared" si="167"/>
        <v>4500</v>
      </c>
    </row>
    <row r="282" spans="1:12" ht="15.75" thickBot="1">
      <c r="A282" s="20">
        <v>44319</v>
      </c>
      <c r="B282" s="21" t="s">
        <v>23</v>
      </c>
      <c r="C282" s="22">
        <v>2000</v>
      </c>
      <c r="D282" s="21" t="s">
        <v>22</v>
      </c>
      <c r="E282" s="21">
        <v>1</v>
      </c>
      <c r="F282" s="22">
        <v>257</v>
      </c>
      <c r="G282" s="22">
        <v>260</v>
      </c>
      <c r="H282" s="21" t="s">
        <v>24</v>
      </c>
      <c r="I282" s="23">
        <f t="shared" si="166"/>
        <v>6000</v>
      </c>
      <c r="J282" s="23">
        <v>0</v>
      </c>
      <c r="K282" s="24">
        <v>1</v>
      </c>
      <c r="L282" s="25">
        <f t="shared" si="167"/>
        <v>6000</v>
      </c>
    </row>
    <row r="283" spans="1:12">
      <c r="A283" s="14">
        <v>44273</v>
      </c>
      <c r="B283" s="15" t="s">
        <v>14</v>
      </c>
      <c r="C283" s="16">
        <v>600</v>
      </c>
      <c r="D283" s="15" t="s">
        <v>15</v>
      </c>
      <c r="E283" s="16">
        <v>1</v>
      </c>
      <c r="F283" s="16">
        <v>1372</v>
      </c>
      <c r="G283" s="16">
        <v>1366</v>
      </c>
      <c r="H283" s="15" t="s">
        <v>16</v>
      </c>
      <c r="I283" s="17">
        <f t="shared" si="166"/>
        <v>3600</v>
      </c>
      <c r="J283" s="17">
        <v>0</v>
      </c>
      <c r="K283" s="18">
        <v>6</v>
      </c>
      <c r="L283" s="19">
        <f t="shared" si="167"/>
        <v>3600</v>
      </c>
    </row>
    <row r="284" spans="1:12">
      <c r="A284" s="3">
        <v>44272</v>
      </c>
      <c r="B284" s="4" t="s">
        <v>17</v>
      </c>
      <c r="C284" s="6">
        <v>800</v>
      </c>
      <c r="D284" s="4" t="s">
        <v>15</v>
      </c>
      <c r="E284" s="6">
        <v>1</v>
      </c>
      <c r="F284" s="6">
        <v>666</v>
      </c>
      <c r="G284" s="6">
        <v>663</v>
      </c>
      <c r="H284" s="4" t="s">
        <v>16</v>
      </c>
      <c r="I284" s="5">
        <f t="shared" si="166"/>
        <v>2400</v>
      </c>
      <c r="J284" s="5">
        <v>0</v>
      </c>
      <c r="K284" s="8">
        <v>3</v>
      </c>
      <c r="L284" s="7">
        <f t="shared" si="167"/>
        <v>2400</v>
      </c>
    </row>
    <row r="285" spans="1:12">
      <c r="A285" s="3">
        <v>44272</v>
      </c>
      <c r="B285" s="4" t="s">
        <v>18</v>
      </c>
      <c r="C285" s="6">
        <v>1000</v>
      </c>
      <c r="D285" s="4" t="s">
        <v>15</v>
      </c>
      <c r="E285" s="6">
        <v>1</v>
      </c>
      <c r="F285" s="6">
        <v>593.5</v>
      </c>
      <c r="G285" s="6">
        <v>590</v>
      </c>
      <c r="H285" s="4" t="s">
        <v>16</v>
      </c>
      <c r="I285" s="5">
        <f t="shared" si="166"/>
        <v>3500</v>
      </c>
      <c r="J285" s="5">
        <v>0</v>
      </c>
      <c r="K285" s="8">
        <v>3.5</v>
      </c>
      <c r="L285" s="7">
        <f t="shared" si="167"/>
        <v>3500</v>
      </c>
    </row>
    <row r="286" spans="1:12">
      <c r="A286" s="3">
        <v>44271</v>
      </c>
      <c r="B286" s="4" t="s">
        <v>19</v>
      </c>
      <c r="C286" s="6">
        <v>4300</v>
      </c>
      <c r="D286" s="4" t="s">
        <v>15</v>
      </c>
      <c r="E286" s="6">
        <v>1</v>
      </c>
      <c r="F286" s="6">
        <v>329</v>
      </c>
      <c r="G286" s="6">
        <v>328</v>
      </c>
      <c r="H286" s="4" t="s">
        <v>16</v>
      </c>
      <c r="I286" s="5">
        <f t="shared" si="166"/>
        <v>4300</v>
      </c>
      <c r="J286" s="5">
        <v>0</v>
      </c>
      <c r="K286" s="8">
        <v>1</v>
      </c>
      <c r="L286" s="7">
        <f t="shared" si="167"/>
        <v>4300</v>
      </c>
    </row>
    <row r="287" spans="1:12">
      <c r="A287" s="3">
        <v>44270</v>
      </c>
      <c r="B287" s="4" t="s">
        <v>20</v>
      </c>
      <c r="C287" s="6">
        <v>400</v>
      </c>
      <c r="D287" s="4" t="s">
        <v>15</v>
      </c>
      <c r="E287" s="6">
        <v>1</v>
      </c>
      <c r="F287" s="6">
        <v>1386</v>
      </c>
      <c r="G287" s="6">
        <v>1376</v>
      </c>
      <c r="H287" s="4" t="s">
        <v>16</v>
      </c>
      <c r="I287" s="5">
        <f t="shared" si="166"/>
        <v>4000</v>
      </c>
      <c r="J287" s="5">
        <v>0</v>
      </c>
      <c r="K287" s="8">
        <v>10</v>
      </c>
      <c r="L287" s="7">
        <f t="shared" si="167"/>
        <v>4000</v>
      </c>
    </row>
    <row r="288" spans="1:12">
      <c r="A288" s="3">
        <v>44267</v>
      </c>
      <c r="B288" s="4" t="s">
        <v>21</v>
      </c>
      <c r="C288" s="6">
        <v>3000</v>
      </c>
      <c r="D288" s="4" t="s">
        <v>22</v>
      </c>
      <c r="E288" s="6">
        <v>1</v>
      </c>
      <c r="F288" s="6">
        <v>243</v>
      </c>
      <c r="G288" s="6">
        <v>244</v>
      </c>
      <c r="H288" s="4" t="s">
        <v>16</v>
      </c>
      <c r="I288" s="5">
        <f t="shared" si="166"/>
        <v>3000</v>
      </c>
      <c r="J288" s="5">
        <v>0</v>
      </c>
      <c r="K288" s="8">
        <v>1</v>
      </c>
      <c r="L288" s="7">
        <f t="shared" si="167"/>
        <v>3000</v>
      </c>
    </row>
    <row r="289" spans="1:12">
      <c r="A289" s="3"/>
      <c r="B289" s="6"/>
      <c r="C289" s="6"/>
      <c r="D289" s="6"/>
      <c r="E289" s="6"/>
      <c r="F289" s="6"/>
      <c r="G289" s="6"/>
      <c r="H289" s="6"/>
      <c r="I289" s="5"/>
      <c r="J289" s="5"/>
      <c r="K289" s="8"/>
      <c r="L289" s="7"/>
    </row>
  </sheetData>
  <mergeCells count="10">
    <mergeCell ref="A1:L3"/>
    <mergeCell ref="I4:J4"/>
    <mergeCell ref="A4:A5"/>
    <mergeCell ref="B4:B5"/>
    <mergeCell ref="C4:C5"/>
    <mergeCell ref="D4:D5"/>
    <mergeCell ref="E4:E5"/>
    <mergeCell ref="F4:F5"/>
    <mergeCell ref="G4:G5"/>
    <mergeCell ref="H4:H5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mss</cp:lastModifiedBy>
  <dcterms:created xsi:type="dcterms:W3CDTF">2021-06-21T10:29:10Z</dcterms:created>
  <dcterms:modified xsi:type="dcterms:W3CDTF">2023-07-10T09:58:55Z</dcterms:modified>
</cp:coreProperties>
</file>