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660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O11" i="1"/>
  <c r="L11"/>
  <c r="P11" s="1"/>
  <c r="O10"/>
  <c r="L10"/>
  <c r="P10" s="1"/>
  <c r="O9"/>
  <c r="L9"/>
  <c r="P9" s="1"/>
  <c r="O8"/>
  <c r="L8"/>
  <c r="P8" s="1"/>
  <c r="O7"/>
  <c r="L7"/>
  <c r="P7" s="1"/>
  <c r="O18"/>
  <c r="L18"/>
  <c r="P18" s="1"/>
  <c r="O17"/>
  <c r="L17"/>
  <c r="P17" s="1"/>
  <c r="O16"/>
  <c r="L16"/>
  <c r="P16" s="1"/>
  <c r="O15"/>
  <c r="L15"/>
  <c r="P15" s="1"/>
  <c r="O14"/>
  <c r="L14"/>
  <c r="P14" s="1"/>
  <c r="O13"/>
  <c r="L13"/>
  <c r="P13" s="1"/>
  <c r="O12"/>
  <c r="L12"/>
  <c r="P12" s="1"/>
  <c r="O29"/>
  <c r="L29"/>
  <c r="P29" s="1"/>
  <c r="O28"/>
  <c r="L28"/>
  <c r="P28" s="1"/>
  <c r="O27"/>
  <c r="L27"/>
  <c r="P27" s="1"/>
  <c r="O26"/>
  <c r="L26"/>
  <c r="P26" s="1"/>
  <c r="O25"/>
  <c r="L25"/>
  <c r="P25" s="1"/>
  <c r="O24"/>
  <c r="L24"/>
  <c r="P24" s="1"/>
  <c r="O23"/>
  <c r="L23"/>
  <c r="P23" s="1"/>
  <c r="O22"/>
  <c r="L22"/>
  <c r="P22" s="1"/>
  <c r="O21"/>
  <c r="L21"/>
  <c r="P21" s="1"/>
  <c r="O20"/>
  <c r="L20"/>
  <c r="P20" s="1"/>
  <c r="O19"/>
  <c r="L19"/>
  <c r="P19" s="1"/>
  <c r="O40"/>
  <c r="L40"/>
  <c r="P40" s="1"/>
  <c r="O39"/>
  <c r="L39"/>
  <c r="P39" s="1"/>
  <c r="O38"/>
  <c r="L38"/>
  <c r="P38" s="1"/>
  <c r="O37"/>
  <c r="L37"/>
  <c r="P37" s="1"/>
  <c r="O36"/>
  <c r="L36"/>
  <c r="P36" s="1"/>
  <c r="O35"/>
  <c r="L35"/>
  <c r="P35" s="1"/>
  <c r="O34"/>
  <c r="L34"/>
  <c r="P34" s="1"/>
  <c r="O33"/>
  <c r="L33"/>
  <c r="P33" s="1"/>
  <c r="O32"/>
  <c r="L32"/>
  <c r="P32" s="1"/>
  <c r="O31"/>
  <c r="L31"/>
  <c r="P31" s="1"/>
  <c r="O30"/>
  <c r="L30"/>
  <c r="P30" s="1"/>
  <c r="O41"/>
  <c r="L41"/>
  <c r="P41" s="1"/>
  <c r="O83"/>
  <c r="L83"/>
  <c r="P83" s="1"/>
  <c r="L80"/>
  <c r="P80" s="1"/>
  <c r="O87"/>
  <c r="L87"/>
  <c r="P87" s="1"/>
  <c r="O76"/>
  <c r="L76"/>
  <c r="P76" s="1"/>
  <c r="O77"/>
  <c r="L77"/>
  <c r="P77" s="1"/>
  <c r="O43"/>
  <c r="L43"/>
  <c r="P43" s="1"/>
  <c r="O42"/>
  <c r="L42"/>
  <c r="P42" s="1"/>
  <c r="O55"/>
  <c r="L55"/>
  <c r="P55" s="1"/>
  <c r="O54"/>
  <c r="L54"/>
  <c r="P54" s="1"/>
  <c r="O53"/>
  <c r="L53"/>
  <c r="P53" s="1"/>
  <c r="O52"/>
  <c r="L52"/>
  <c r="P52" s="1"/>
  <c r="O51"/>
  <c r="L51"/>
  <c r="P51" s="1"/>
  <c r="O50"/>
  <c r="L50"/>
  <c r="P50" s="1"/>
  <c r="O49"/>
  <c r="L49"/>
  <c r="P49" s="1"/>
  <c r="O48"/>
  <c r="L48"/>
  <c r="P48" s="1"/>
  <c r="O47"/>
  <c r="L47"/>
  <c r="P47" s="1"/>
  <c r="O46"/>
  <c r="L46"/>
  <c r="P46" s="1"/>
  <c r="O45"/>
  <c r="L45"/>
  <c r="P45" s="1"/>
  <c r="O44"/>
  <c r="L44"/>
  <c r="P44" s="1"/>
  <c r="O64"/>
  <c r="L64"/>
  <c r="P64" s="1"/>
  <c r="O63"/>
  <c r="L63"/>
  <c r="P63" s="1"/>
  <c r="O62"/>
  <c r="L62"/>
  <c r="P62" s="1"/>
  <c r="O61"/>
  <c r="L61"/>
  <c r="P61" s="1"/>
  <c r="O60"/>
  <c r="L60"/>
  <c r="P60" s="1"/>
  <c r="O59"/>
  <c r="L59"/>
  <c r="P59" s="1"/>
  <c r="O58"/>
  <c r="L58"/>
  <c r="P58" s="1"/>
  <c r="O57"/>
  <c r="L57"/>
  <c r="P57" s="1"/>
  <c r="O56"/>
  <c r="L56"/>
  <c r="P56" s="1"/>
  <c r="O71"/>
  <c r="L71"/>
  <c r="P71" s="1"/>
  <c r="O70"/>
  <c r="L70"/>
  <c r="P70" s="1"/>
  <c r="O69"/>
  <c r="L69"/>
  <c r="P69" s="1"/>
  <c r="O68"/>
  <c r="L68"/>
  <c r="P68" s="1"/>
  <c r="O67"/>
  <c r="L67"/>
  <c r="P67" s="1"/>
  <c r="O66"/>
  <c r="L66"/>
  <c r="P66" s="1"/>
  <c r="O65"/>
  <c r="L65"/>
  <c r="P65" s="1"/>
  <c r="O72"/>
  <c r="L72"/>
  <c r="P72" s="1"/>
  <c r="O79"/>
  <c r="L79"/>
  <c r="P79" s="1"/>
  <c r="O78"/>
  <c r="L78"/>
  <c r="P78" s="1"/>
  <c r="O75"/>
  <c r="L75"/>
  <c r="P75" s="1"/>
  <c r="O74"/>
  <c r="L74"/>
  <c r="P74" s="1"/>
  <c r="O73"/>
  <c r="L73"/>
  <c r="P73" s="1"/>
  <c r="O85" l="1"/>
  <c r="L85"/>
  <c r="P85" s="1"/>
  <c r="O84"/>
  <c r="L84"/>
  <c r="P84" s="1"/>
  <c r="O82"/>
  <c r="L82"/>
  <c r="P82" s="1"/>
  <c r="P81"/>
  <c r="O92" l="1"/>
  <c r="L92"/>
  <c r="P92" s="1"/>
  <c r="O91"/>
  <c r="L91"/>
  <c r="P91" s="1"/>
  <c r="O90"/>
  <c r="L90"/>
  <c r="P90" s="1"/>
  <c r="O89"/>
  <c r="L89"/>
  <c r="P89" s="1"/>
  <c r="O88"/>
  <c r="L88"/>
  <c r="P88" s="1"/>
  <c r="O86"/>
  <c r="L86"/>
  <c r="P86" s="1"/>
  <c r="O93"/>
  <c r="L93"/>
  <c r="P93" s="1"/>
  <c r="O94" l="1"/>
  <c r="L94"/>
  <c r="P94" s="1"/>
  <c r="O95"/>
  <c r="L95"/>
  <c r="P95" s="1"/>
  <c r="O99"/>
  <c r="L99"/>
  <c r="P99" s="1"/>
  <c r="O98"/>
  <c r="L98"/>
  <c r="P98" s="1"/>
  <c r="O97"/>
  <c r="L97"/>
  <c r="P97" s="1"/>
  <c r="O96"/>
  <c r="L96"/>
  <c r="P96" s="1"/>
  <c r="O113"/>
  <c r="L113"/>
  <c r="P113" s="1"/>
  <c r="O112"/>
  <c r="L112"/>
  <c r="P112" s="1"/>
  <c r="O111"/>
  <c r="L111"/>
  <c r="P111" s="1"/>
  <c r="O110"/>
  <c r="L110"/>
  <c r="P110" s="1"/>
  <c r="O109"/>
  <c r="L109"/>
  <c r="P109" s="1"/>
  <c r="O108"/>
  <c r="L108"/>
  <c r="P108" s="1"/>
  <c r="O107"/>
  <c r="L107"/>
  <c r="P107" s="1"/>
  <c r="O106"/>
  <c r="L106"/>
  <c r="P106" s="1"/>
  <c r="O105"/>
  <c r="L105"/>
  <c r="P105" s="1"/>
  <c r="O104"/>
  <c r="L104"/>
  <c r="P104" s="1"/>
  <c r="O103"/>
  <c r="L103"/>
  <c r="P103" s="1"/>
  <c r="O102"/>
  <c r="L102"/>
  <c r="P102" s="1"/>
  <c r="O101"/>
  <c r="L101"/>
  <c r="P101" s="1"/>
  <c r="O100"/>
  <c r="L100"/>
  <c r="P100" s="1"/>
  <c r="O124"/>
  <c r="L124"/>
  <c r="P124" s="1"/>
  <c r="O123"/>
  <c r="L123"/>
  <c r="P123" s="1"/>
  <c r="O122"/>
  <c r="L122"/>
  <c r="P122" s="1"/>
  <c r="O121"/>
  <c r="L121"/>
  <c r="P121" s="1"/>
  <c r="O120"/>
  <c r="L120"/>
  <c r="P120" s="1"/>
  <c r="O119"/>
  <c r="L119"/>
  <c r="P119" s="1"/>
  <c r="O118"/>
  <c r="L118"/>
  <c r="P118" s="1"/>
  <c r="O117"/>
  <c r="L117"/>
  <c r="P117" s="1"/>
  <c r="O116"/>
  <c r="L116"/>
  <c r="P116" s="1"/>
  <c r="O115"/>
  <c r="L115"/>
  <c r="P115" s="1"/>
  <c r="O114"/>
  <c r="L114"/>
  <c r="P114" s="1"/>
  <c r="O129" l="1"/>
  <c r="L129"/>
  <c r="P129" s="1"/>
  <c r="O128"/>
  <c r="L128"/>
  <c r="P128" s="1"/>
  <c r="O127"/>
  <c r="L127"/>
  <c r="P127" s="1"/>
  <c r="O126"/>
  <c r="L126"/>
  <c r="P126" s="1"/>
  <c r="O125"/>
  <c r="L125"/>
  <c r="P125" s="1"/>
  <c r="L134"/>
  <c r="O145"/>
  <c r="L145"/>
  <c r="P145" s="1"/>
  <c r="O144"/>
  <c r="L144"/>
  <c r="P144" s="1"/>
  <c r="O143"/>
  <c r="L143"/>
  <c r="P143" s="1"/>
  <c r="O142"/>
  <c r="L142"/>
  <c r="P142" s="1"/>
  <c r="O141"/>
  <c r="L141"/>
  <c r="P141" s="1"/>
  <c r="O140"/>
  <c r="L140"/>
  <c r="P140" s="1"/>
  <c r="O139"/>
  <c r="L139"/>
  <c r="P139" s="1"/>
  <c r="O138"/>
  <c r="L138"/>
  <c r="P138" s="1"/>
  <c r="O137"/>
  <c r="L137"/>
  <c r="P137" s="1"/>
  <c r="O136"/>
  <c r="L136"/>
  <c r="P136" s="1"/>
  <c r="O135"/>
  <c r="L135"/>
  <c r="P135" s="1"/>
  <c r="O134"/>
  <c r="P134"/>
  <c r="O133"/>
  <c r="L133"/>
  <c r="P133" s="1"/>
  <c r="O132"/>
  <c r="L132"/>
  <c r="P132" s="1"/>
  <c r="O131"/>
  <c r="L131"/>
  <c r="P131" s="1"/>
  <c r="O130"/>
  <c r="L130"/>
  <c r="P130" s="1"/>
  <c r="O154"/>
  <c r="L154"/>
  <c r="P154" s="1"/>
  <c r="O153"/>
  <c r="L153"/>
  <c r="P153" s="1"/>
  <c r="O152"/>
  <c r="L152"/>
  <c r="P152" s="1"/>
  <c r="O151"/>
  <c r="L151"/>
  <c r="P151" s="1"/>
  <c r="O150"/>
  <c r="L150"/>
  <c r="P150" s="1"/>
  <c r="O149"/>
  <c r="L149"/>
  <c r="P149" s="1"/>
  <c r="O148"/>
  <c r="L148"/>
  <c r="P148" s="1"/>
  <c r="O147"/>
  <c r="L147"/>
  <c r="P147" s="1"/>
  <c r="O146"/>
  <c r="L146"/>
  <c r="P146" s="1"/>
  <c r="O155"/>
  <c r="L155"/>
  <c r="P155" s="1"/>
  <c r="O166"/>
  <c r="L166"/>
  <c r="P166" s="1"/>
  <c r="O165"/>
  <c r="L165"/>
  <c r="P165" s="1"/>
  <c r="O164"/>
  <c r="L164"/>
  <c r="P164" s="1"/>
  <c r="O163"/>
  <c r="L163"/>
  <c r="P163" s="1"/>
  <c r="O162"/>
  <c r="L162"/>
  <c r="P162" s="1"/>
  <c r="O161"/>
  <c r="L161"/>
  <c r="P161" s="1"/>
  <c r="O160"/>
  <c r="L160"/>
  <c r="P160" s="1"/>
  <c r="O159"/>
  <c r="L159"/>
  <c r="P159" s="1"/>
  <c r="O158"/>
  <c r="L158"/>
  <c r="P158" s="1"/>
  <c r="O157"/>
  <c r="L157"/>
  <c r="P157" s="1"/>
  <c r="O156"/>
  <c r="L156"/>
  <c r="P156" s="1"/>
  <c r="O173"/>
  <c r="L173"/>
  <c r="P173" s="1"/>
  <c r="O172"/>
  <c r="L172"/>
  <c r="P172" s="1"/>
  <c r="O171"/>
  <c r="L171"/>
  <c r="P171" s="1"/>
  <c r="O170"/>
  <c r="L170"/>
  <c r="P170" s="1"/>
  <c r="O169"/>
  <c r="L169"/>
  <c r="P169" s="1"/>
  <c r="O168"/>
  <c r="L168"/>
  <c r="P168" s="1"/>
  <c r="O167"/>
  <c r="L167"/>
  <c r="P167" s="1"/>
  <c r="O183"/>
  <c r="L183"/>
  <c r="P183" s="1"/>
  <c r="O182"/>
  <c r="L182"/>
  <c r="P182" s="1"/>
  <c r="O181"/>
  <c r="L181"/>
  <c r="P181" s="1"/>
  <c r="O180"/>
  <c r="L180"/>
  <c r="P180" s="1"/>
  <c r="O179"/>
  <c r="L179"/>
  <c r="P179" s="1"/>
  <c r="O178"/>
  <c r="L178"/>
  <c r="P178" s="1"/>
  <c r="O177"/>
  <c r="L177"/>
  <c r="P177" s="1"/>
  <c r="O176"/>
  <c r="L176"/>
  <c r="P176" s="1"/>
  <c r="O175"/>
  <c r="L175"/>
  <c r="P175" s="1"/>
  <c r="O174"/>
  <c r="L174"/>
  <c r="P174" s="1"/>
  <c r="O186"/>
  <c r="L186"/>
  <c r="P186" s="1"/>
  <c r="O185"/>
  <c r="L185"/>
  <c r="P185" s="1"/>
  <c r="O184"/>
  <c r="L184"/>
  <c r="P184" s="1"/>
  <c r="O188"/>
  <c r="L188"/>
  <c r="P188" s="1"/>
  <c r="O187"/>
  <c r="L187"/>
  <c r="P187" s="1"/>
  <c r="O194"/>
  <c r="L194"/>
  <c r="P194" s="1"/>
  <c r="O193"/>
  <c r="L193"/>
  <c r="P193" s="1"/>
  <c r="O192"/>
  <c r="L192"/>
  <c r="P192" s="1"/>
  <c r="O191"/>
  <c r="L191"/>
  <c r="P191" s="1"/>
  <c r="O190"/>
  <c r="L190"/>
  <c r="P190" s="1"/>
  <c r="O189"/>
  <c r="L189"/>
  <c r="P189" s="1"/>
  <c r="O199"/>
  <c r="L199"/>
  <c r="P199" s="1"/>
  <c r="O198"/>
  <c r="L198"/>
  <c r="P198" s="1"/>
  <c r="O197"/>
  <c r="L197"/>
  <c r="P197" s="1"/>
  <c r="O196"/>
  <c r="L196"/>
  <c r="P196" s="1"/>
  <c r="O195"/>
  <c r="L195"/>
  <c r="P195" s="1"/>
  <c r="O200"/>
  <c r="L200"/>
  <c r="P200" s="1"/>
  <c r="O202"/>
  <c r="L202"/>
  <c r="P202" s="1"/>
  <c r="O201"/>
  <c r="L201"/>
  <c r="P201" s="1"/>
  <c r="O214"/>
  <c r="L214"/>
  <c r="P214" s="1"/>
  <c r="O213"/>
  <c r="L213"/>
  <c r="P213" s="1"/>
  <c r="O212"/>
  <c r="L212"/>
  <c r="P212" s="1"/>
  <c r="O211"/>
  <c r="L211"/>
  <c r="P211" s="1"/>
  <c r="O210"/>
  <c r="L210"/>
  <c r="P210" s="1"/>
  <c r="O209"/>
  <c r="L209"/>
  <c r="P209" s="1"/>
  <c r="O208"/>
  <c r="L208"/>
  <c r="P208" s="1"/>
  <c r="O207"/>
  <c r="L207"/>
  <c r="P207" s="1"/>
  <c r="O206"/>
  <c r="L206"/>
  <c r="P206" s="1"/>
  <c r="O205"/>
  <c r="L205"/>
  <c r="P205" s="1"/>
  <c r="O204"/>
  <c r="L204"/>
  <c r="P204" s="1"/>
  <c r="O203"/>
  <c r="L203"/>
  <c r="P203" s="1"/>
  <c r="O217"/>
  <c r="L217"/>
  <c r="P217" s="1"/>
  <c r="O216"/>
  <c r="L216"/>
  <c r="P216" s="1"/>
  <c r="O215"/>
  <c r="L215"/>
  <c r="P215" s="1"/>
  <c r="O230"/>
  <c r="L230"/>
  <c r="P230" s="1"/>
  <c r="O229"/>
  <c r="L229"/>
  <c r="P229" s="1"/>
  <c r="O228"/>
  <c r="L228"/>
  <c r="P228" s="1"/>
  <c r="O227"/>
  <c r="L227"/>
  <c r="P227" s="1"/>
  <c r="O226"/>
  <c r="L226"/>
  <c r="P226" s="1"/>
  <c r="O225"/>
  <c r="L225"/>
  <c r="P225" s="1"/>
  <c r="O224"/>
  <c r="L224"/>
  <c r="P224" s="1"/>
  <c r="O223"/>
  <c r="L223"/>
  <c r="P223" s="1"/>
  <c r="O222"/>
  <c r="L222"/>
  <c r="P222" s="1"/>
  <c r="O221"/>
  <c r="L221"/>
  <c r="P221" s="1"/>
  <c r="O220"/>
  <c r="L220"/>
  <c r="P220" s="1"/>
  <c r="O219"/>
  <c r="L219"/>
  <c r="P219" s="1"/>
  <c r="O218"/>
  <c r="L218"/>
  <c r="P218" s="1"/>
  <c r="O239"/>
  <c r="L239"/>
  <c r="P239" s="1"/>
  <c r="O238"/>
  <c r="L238"/>
  <c r="P238" s="1"/>
  <c r="O237"/>
  <c r="L237"/>
  <c r="P237" s="1"/>
  <c r="O236"/>
  <c r="L236"/>
  <c r="P236" s="1"/>
  <c r="O235"/>
  <c r="L235"/>
  <c r="P235" s="1"/>
  <c r="O234"/>
  <c r="L234"/>
  <c r="P234" s="1"/>
  <c r="O233"/>
  <c r="L233"/>
  <c r="P233" s="1"/>
  <c r="O232"/>
  <c r="L232"/>
  <c r="P232" s="1"/>
  <c r="O231"/>
  <c r="L231"/>
  <c r="P231" s="1"/>
  <c r="O240"/>
  <c r="L240"/>
  <c r="P240" s="1"/>
  <c r="O241"/>
  <c r="L241"/>
  <c r="P241" s="1"/>
  <c r="O243"/>
  <c r="L243"/>
  <c r="P243" s="1"/>
  <c r="O242"/>
  <c r="L242"/>
  <c r="P242" s="1"/>
  <c r="O246"/>
  <c r="L246"/>
  <c r="P246" s="1"/>
  <c r="O245"/>
  <c r="L245"/>
  <c r="P245" s="1"/>
  <c r="O244"/>
  <c r="L244"/>
  <c r="P244" s="1"/>
  <c r="L248"/>
  <c r="P248" s="1"/>
  <c r="L249"/>
  <c r="P249" s="1"/>
  <c r="L250"/>
  <c r="P250" s="1"/>
  <c r="L251"/>
  <c r="P251" s="1"/>
  <c r="L252"/>
  <c r="P252" s="1"/>
  <c r="L253"/>
  <c r="P253" s="1"/>
  <c r="L254"/>
  <c r="P254" s="1"/>
  <c r="L255"/>
  <c r="P255" s="1"/>
  <c r="L256"/>
  <c r="P256" s="1"/>
  <c r="L257"/>
  <c r="P257" s="1"/>
  <c r="L258"/>
  <c r="P258" s="1"/>
  <c r="L259"/>
  <c r="P259" s="1"/>
  <c r="L260"/>
  <c r="P260" s="1"/>
  <c r="L261"/>
  <c r="P261" s="1"/>
  <c r="L262"/>
  <c r="P262" s="1"/>
  <c r="L263"/>
  <c r="P263" s="1"/>
  <c r="L264"/>
  <c r="P264" s="1"/>
  <c r="L265"/>
  <c r="P265" s="1"/>
  <c r="L266"/>
  <c r="P266" s="1"/>
  <c r="L267"/>
  <c r="P267" s="1"/>
  <c r="L268"/>
  <c r="P268" s="1"/>
  <c r="L269"/>
  <c r="P269" s="1"/>
  <c r="L270"/>
  <c r="P270" s="1"/>
  <c r="L271"/>
  <c r="P271" s="1"/>
  <c r="L272"/>
  <c r="P272" s="1"/>
  <c r="L273"/>
  <c r="P273" s="1"/>
  <c r="L274"/>
  <c r="P274" s="1"/>
  <c r="L275"/>
  <c r="P275" s="1"/>
  <c r="L276"/>
  <c r="P276" s="1"/>
  <c r="L277"/>
  <c r="P277" s="1"/>
  <c r="L278"/>
  <c r="P278" s="1"/>
  <c r="L279"/>
  <c r="P279" s="1"/>
  <c r="L280"/>
  <c r="P280" s="1"/>
  <c r="L281"/>
  <c r="P281" s="1"/>
  <c r="L282"/>
  <c r="P282" s="1"/>
  <c r="L283"/>
  <c r="P283" s="1"/>
  <c r="L284"/>
  <c r="P284" s="1"/>
  <c r="L285"/>
  <c r="P285" s="1"/>
  <c r="L286"/>
  <c r="P286" s="1"/>
  <c r="L287"/>
  <c r="P287" s="1"/>
  <c r="L288"/>
  <c r="P288" s="1"/>
  <c r="L289"/>
  <c r="P289" s="1"/>
  <c r="L290"/>
  <c r="P290" s="1"/>
  <c r="L291"/>
  <c r="P291" s="1"/>
  <c r="L292"/>
  <c r="P292" s="1"/>
  <c r="L293"/>
  <c r="P293" s="1"/>
  <c r="L294"/>
  <c r="P294" s="1"/>
  <c r="L295"/>
  <c r="P295" s="1"/>
  <c r="L296"/>
  <c r="P296" s="1"/>
  <c r="L297"/>
  <c r="P297" s="1"/>
  <c r="L298"/>
  <c r="P298" s="1"/>
  <c r="L299"/>
  <c r="P299" s="1"/>
  <c r="L300"/>
  <c r="P300" s="1"/>
  <c r="L301"/>
  <c r="P301" s="1"/>
  <c r="L302"/>
  <c r="P302" s="1"/>
  <c r="L303"/>
  <c r="P303" s="1"/>
  <c r="L304"/>
  <c r="P304" s="1"/>
  <c r="L305"/>
  <c r="P305" s="1"/>
  <c r="L306"/>
  <c r="P306" s="1"/>
  <c r="L307"/>
  <c r="P307" s="1"/>
  <c r="L308"/>
  <c r="P308" s="1"/>
  <c r="L309"/>
  <c r="P309" s="1"/>
  <c r="L310"/>
  <c r="P310" s="1"/>
  <c r="L311"/>
  <c r="P311" s="1"/>
  <c r="L312"/>
  <c r="P312" s="1"/>
  <c r="L313"/>
  <c r="P313" s="1"/>
  <c r="L314"/>
  <c r="P314" s="1"/>
  <c r="L315"/>
  <c r="P315" s="1"/>
  <c r="L316"/>
  <c r="P316" s="1"/>
  <c r="L317"/>
  <c r="P317" s="1"/>
  <c r="L318"/>
  <c r="P318" s="1"/>
  <c r="L319"/>
  <c r="P319" s="1"/>
  <c r="L320"/>
  <c r="P320" s="1"/>
  <c r="L321"/>
  <c r="P321" s="1"/>
  <c r="L322"/>
  <c r="P322" s="1"/>
  <c r="L323"/>
  <c r="P323" s="1"/>
  <c r="L324"/>
  <c r="P324" s="1"/>
  <c r="L325"/>
  <c r="P325" s="1"/>
  <c r="L326"/>
  <c r="P326" s="1"/>
  <c r="L327"/>
  <c r="P327" s="1"/>
  <c r="L328"/>
  <c r="P328" s="1"/>
  <c r="L329"/>
  <c r="P329" s="1"/>
  <c r="L330"/>
  <c r="P330" s="1"/>
  <c r="L331"/>
  <c r="P331" s="1"/>
  <c r="L332"/>
  <c r="P332" s="1"/>
  <c r="L333"/>
  <c r="P333" s="1"/>
  <c r="L334"/>
  <c r="P334" s="1"/>
  <c r="L335"/>
  <c r="P335" s="1"/>
  <c r="L336"/>
  <c r="P336" s="1"/>
  <c r="L337"/>
  <c r="P337" s="1"/>
  <c r="L338"/>
  <c r="P338" s="1"/>
  <c r="L339"/>
  <c r="P339" s="1"/>
  <c r="L340"/>
  <c r="P340" s="1"/>
  <c r="L341"/>
  <c r="P341" s="1"/>
  <c r="L342"/>
  <c r="P342" s="1"/>
  <c r="L343"/>
  <c r="P343" s="1"/>
  <c r="L344"/>
  <c r="P344" s="1"/>
  <c r="L345"/>
  <c r="P345" s="1"/>
  <c r="L346"/>
  <c r="P346" s="1"/>
  <c r="L347"/>
  <c r="P347" s="1"/>
  <c r="L348"/>
  <c r="P348" s="1"/>
  <c r="L349"/>
  <c r="P349" s="1"/>
  <c r="L350"/>
  <c r="P350" s="1"/>
  <c r="L351"/>
  <c r="P351" s="1"/>
  <c r="L352"/>
  <c r="P352" s="1"/>
  <c r="L353"/>
  <c r="P353" s="1"/>
  <c r="L354"/>
  <c r="P354" s="1"/>
  <c r="L355"/>
  <c r="P355" s="1"/>
  <c r="L356"/>
  <c r="P356" s="1"/>
  <c r="L357"/>
  <c r="P357" s="1"/>
  <c r="L358"/>
  <c r="P358" s="1"/>
  <c r="L359"/>
  <c r="P359" s="1"/>
  <c r="L360"/>
  <c r="P360" s="1"/>
  <c r="L361"/>
  <c r="P361" s="1"/>
  <c r="L362"/>
  <c r="P362" s="1"/>
  <c r="L363"/>
  <c r="P363" s="1"/>
  <c r="L364"/>
  <c r="P364" s="1"/>
  <c r="L365"/>
  <c r="P365" s="1"/>
  <c r="L366"/>
  <c r="P366" s="1"/>
  <c r="L367"/>
  <c r="P367" s="1"/>
  <c r="L368"/>
  <c r="P368" s="1"/>
  <c r="L369"/>
  <c r="P369" s="1"/>
  <c r="L370"/>
  <c r="P370" s="1"/>
  <c r="L371"/>
  <c r="P371" s="1"/>
  <c r="L372"/>
  <c r="P372" s="1"/>
  <c r="L373"/>
  <c r="P373" s="1"/>
  <c r="L374"/>
  <c r="P374" s="1"/>
  <c r="L375"/>
  <c r="P375" s="1"/>
  <c r="L376"/>
  <c r="P376" s="1"/>
  <c r="L377"/>
  <c r="P377" s="1"/>
  <c r="L378"/>
  <c r="P378" s="1"/>
  <c r="L379"/>
  <c r="P379" s="1"/>
  <c r="L380"/>
  <c r="P380" s="1"/>
  <c r="L381"/>
  <c r="P381" s="1"/>
  <c r="L382"/>
  <c r="P382" s="1"/>
  <c r="L383"/>
  <c r="P383" s="1"/>
  <c r="L384"/>
  <c r="P384" s="1"/>
  <c r="L385"/>
  <c r="P385" s="1"/>
  <c r="L386"/>
  <c r="P386" s="1"/>
  <c r="L387"/>
  <c r="P387" s="1"/>
  <c r="L388"/>
  <c r="P388" s="1"/>
  <c r="L389"/>
  <c r="P389" s="1"/>
  <c r="L390"/>
  <c r="P390" s="1"/>
  <c r="L391"/>
  <c r="P391" s="1"/>
  <c r="L392"/>
  <c r="P392" s="1"/>
  <c r="L393"/>
  <c r="P393" s="1"/>
  <c r="L394"/>
  <c r="P394" s="1"/>
  <c r="L395"/>
  <c r="P395" s="1"/>
  <c r="L396"/>
  <c r="P396" s="1"/>
  <c r="L397"/>
  <c r="P397" s="1"/>
  <c r="L398"/>
  <c r="P398" s="1"/>
  <c r="L399"/>
  <c r="P399" s="1"/>
  <c r="L400"/>
  <c r="P400" s="1"/>
  <c r="L401"/>
  <c r="P401" s="1"/>
  <c r="L402"/>
  <c r="P402" s="1"/>
  <c r="L403"/>
  <c r="P403" s="1"/>
  <c r="L404"/>
  <c r="P404" s="1"/>
  <c r="L405"/>
  <c r="P405" s="1"/>
  <c r="L406"/>
  <c r="P406" s="1"/>
  <c r="L407"/>
  <c r="P407" s="1"/>
  <c r="L408"/>
  <c r="P408" s="1"/>
  <c r="L409"/>
  <c r="P409" s="1"/>
  <c r="L410"/>
  <c r="P410" s="1"/>
  <c r="L411"/>
  <c r="P411" s="1"/>
  <c r="L412"/>
  <c r="P412" s="1"/>
  <c r="L413"/>
  <c r="P413" s="1"/>
  <c r="L414"/>
  <c r="P414" s="1"/>
  <c r="L415"/>
  <c r="P415" s="1"/>
  <c r="L416"/>
  <c r="P416" s="1"/>
  <c r="L417"/>
  <c r="P417" s="1"/>
  <c r="L418"/>
  <c r="P418" s="1"/>
  <c r="L419"/>
  <c r="P419" s="1"/>
  <c r="L420"/>
  <c r="P420" s="1"/>
  <c r="L421"/>
  <c r="P421" s="1"/>
  <c r="L422"/>
  <c r="P422" s="1"/>
  <c r="L423"/>
  <c r="P423" s="1"/>
  <c r="L424"/>
  <c r="P424" s="1"/>
  <c r="L425"/>
  <c r="P425" s="1"/>
  <c r="L426"/>
  <c r="P426" s="1"/>
  <c r="L427"/>
  <c r="P427" s="1"/>
  <c r="L428"/>
  <c r="P428" s="1"/>
  <c r="L429"/>
  <c r="P429" s="1"/>
  <c r="L430"/>
  <c r="P430" s="1"/>
  <c r="L431"/>
  <c r="P431" s="1"/>
  <c r="L432"/>
  <c r="P432" s="1"/>
  <c r="L433"/>
  <c r="P433" s="1"/>
  <c r="L434"/>
  <c r="P434" s="1"/>
  <c r="L435"/>
  <c r="P435" s="1"/>
  <c r="L436"/>
  <c r="P436" s="1"/>
  <c r="L437"/>
  <c r="P437" s="1"/>
  <c r="L438"/>
  <c r="P438" s="1"/>
  <c r="L439"/>
  <c r="P439" s="1"/>
  <c r="L440"/>
  <c r="P440" s="1"/>
  <c r="L441"/>
  <c r="P441" s="1"/>
  <c r="L442"/>
  <c r="P442" s="1"/>
  <c r="L443"/>
  <c r="P443" s="1"/>
  <c r="L444"/>
  <c r="P444" s="1"/>
  <c r="L445"/>
  <c r="P445" s="1"/>
  <c r="L446"/>
  <c r="P446" s="1"/>
  <c r="L447"/>
  <c r="P447" s="1"/>
  <c r="L448"/>
  <c r="P448" s="1"/>
  <c r="L449"/>
  <c r="P449" s="1"/>
  <c r="L450"/>
  <c r="P450" s="1"/>
  <c r="L451"/>
  <c r="P451" s="1"/>
  <c r="L452"/>
  <c r="P452" s="1"/>
  <c r="L453"/>
  <c r="P453" s="1"/>
  <c r="L454"/>
  <c r="P454" s="1"/>
  <c r="L455"/>
  <c r="P455" s="1"/>
  <c r="L456"/>
  <c r="P456" s="1"/>
  <c r="L247"/>
  <c r="P247" s="1"/>
  <c r="O248"/>
  <c r="O247"/>
  <c r="O258"/>
  <c r="O257"/>
  <c r="O256"/>
  <c r="O255"/>
  <c r="O254"/>
  <c r="O253"/>
  <c r="O252"/>
  <c r="O251"/>
  <c r="O250"/>
  <c r="O249"/>
  <c r="O263"/>
  <c r="O262"/>
  <c r="O261"/>
  <c r="O260"/>
  <c r="O259"/>
  <c r="O276"/>
  <c r="O275"/>
  <c r="O274"/>
  <c r="O273"/>
  <c r="O272"/>
  <c r="O271"/>
  <c r="O270"/>
  <c r="O269"/>
  <c r="O268"/>
  <c r="O267"/>
  <c r="O266"/>
  <c r="O265"/>
  <c r="O264"/>
  <c r="O280"/>
  <c r="O279"/>
  <c r="O278"/>
  <c r="O277"/>
  <c r="O293"/>
  <c r="O292"/>
  <c r="O291"/>
  <c r="O290"/>
  <c r="O289"/>
  <c r="O288"/>
  <c r="O287"/>
  <c r="O286"/>
  <c r="O285"/>
  <c r="O284"/>
  <c r="O283"/>
  <c r="O282"/>
  <c r="O281"/>
  <c r="O295"/>
  <c r="O294"/>
  <c r="O308"/>
  <c r="O307"/>
  <c r="O306"/>
  <c r="O305"/>
  <c r="O304"/>
  <c r="O303"/>
  <c r="O302"/>
  <c r="O301"/>
  <c r="O300"/>
  <c r="O299"/>
  <c r="O298"/>
  <c r="O297"/>
  <c r="O296"/>
  <c r="O309"/>
  <c r="O314"/>
  <c r="O323"/>
  <c r="O322"/>
  <c r="O321"/>
  <c r="O320"/>
  <c r="O319"/>
  <c r="O318"/>
  <c r="O317"/>
  <c r="O316"/>
  <c r="O315"/>
  <c r="O313"/>
  <c r="O312"/>
  <c r="O311"/>
  <c r="O310"/>
  <c r="O324"/>
  <c r="O353"/>
  <c r="O352"/>
  <c r="O354"/>
  <c r="O365"/>
  <c r="O364"/>
  <c r="O363"/>
  <c r="O362"/>
  <c r="O361"/>
  <c r="O360"/>
  <c r="O359"/>
  <c r="O358"/>
  <c r="O357"/>
  <c r="O356"/>
  <c r="O355"/>
  <c r="O351"/>
  <c r="O350"/>
  <c r="O325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49"/>
  <c r="O328"/>
  <c r="O327"/>
  <c r="O326"/>
  <c r="O329"/>
  <c r="O371"/>
  <c r="O370"/>
  <c r="O369"/>
  <c r="O374"/>
  <c r="O373"/>
  <c r="O372"/>
  <c r="O368"/>
  <c r="O367"/>
  <c r="O366"/>
  <c r="O375"/>
  <c r="O376"/>
  <c r="O377"/>
  <c r="O378"/>
  <c r="O379"/>
  <c r="O380"/>
  <c r="O381"/>
  <c r="O382"/>
  <c r="O383"/>
  <c r="O384"/>
  <c r="O385"/>
  <c r="O386"/>
  <c r="O387"/>
  <c r="O388"/>
  <c r="O389"/>
  <c r="O390"/>
  <c r="O391"/>
  <c r="O392"/>
  <c r="O393"/>
  <c r="O394"/>
  <c r="O395"/>
  <c r="O396"/>
  <c r="O397"/>
  <c r="O398"/>
  <c r="O399"/>
  <c r="O400"/>
  <c r="O401"/>
  <c r="O402"/>
  <c r="O403"/>
  <c r="O404"/>
  <c r="O405"/>
  <c r="O406"/>
  <c r="O407"/>
  <c r="O408"/>
  <c r="O409"/>
  <c r="O410"/>
  <c r="O411"/>
  <c r="O412"/>
  <c r="O413"/>
  <c r="O414"/>
  <c r="O415"/>
  <c r="O416"/>
  <c r="O417"/>
  <c r="O418"/>
  <c r="O419"/>
  <c r="O422"/>
  <c r="O420"/>
  <c r="O421"/>
  <c r="O423"/>
  <c r="O424"/>
  <c r="O425"/>
  <c r="O426"/>
  <c r="O427"/>
  <c r="O428"/>
  <c r="O429"/>
  <c r="O430"/>
  <c r="O431"/>
  <c r="O432"/>
  <c r="O433"/>
  <c r="O434"/>
  <c r="O435"/>
  <c r="O436"/>
  <c r="O437"/>
  <c r="O438"/>
  <c r="O439"/>
  <c r="O440"/>
  <c r="O441"/>
  <c r="O442"/>
  <c r="O443"/>
  <c r="O444"/>
  <c r="O445"/>
  <c r="O446"/>
  <c r="O447"/>
  <c r="O448"/>
  <c r="O449"/>
  <c r="O450"/>
  <c r="O456"/>
  <c r="O455"/>
  <c r="O454"/>
  <c r="O453"/>
  <c r="O452"/>
  <c r="O451"/>
</calcChain>
</file>

<file path=xl/sharedStrings.xml><?xml version="1.0" encoding="utf-8"?>
<sst xmlns="http://schemas.openxmlformats.org/spreadsheetml/2006/main" count="2770" uniqueCount="276">
  <si>
    <t>TRADENEXA RESEARCH, INTRADAY OPTION PREMIUM TRACK SHEET</t>
  </si>
  <si>
    <t>DATE</t>
  </si>
  <si>
    <t>SCRIP</t>
  </si>
  <si>
    <t>CALL/PUT</t>
  </si>
  <si>
    <t>STRIKE</t>
  </si>
  <si>
    <t>LOT SIZE</t>
  </si>
  <si>
    <t>RECO</t>
  </si>
  <si>
    <t>LOT</t>
  </si>
  <si>
    <t>RATE</t>
  </si>
  <si>
    <r>
      <t>TGT1/</t>
    </r>
    <r>
      <rPr>
        <b/>
        <sz val="10"/>
        <color theme="9" tint="0.39997558519241921"/>
        <rFont val="Cambria"/>
        <family val="1"/>
        <scheme val="major"/>
      </rPr>
      <t xml:space="preserve"> </t>
    </r>
    <r>
      <rPr>
        <b/>
        <sz val="11"/>
        <color theme="9" tint="0.39997558519241921"/>
        <rFont val="Cambria"/>
        <family val="1"/>
        <scheme val="major"/>
      </rPr>
      <t>- SL</t>
    </r>
  </si>
  <si>
    <t>TGT2</t>
  </si>
  <si>
    <t>TGT3</t>
  </si>
  <si>
    <t>Profit / Loss</t>
  </si>
  <si>
    <t>BOOK1</t>
  </si>
  <si>
    <t>BOOK2</t>
  </si>
  <si>
    <t>BOOK3</t>
  </si>
  <si>
    <t>TOTAL POINTS</t>
  </si>
  <si>
    <t>P &amp; L</t>
  </si>
  <si>
    <t>TATAMOTORS</t>
  </si>
  <si>
    <t>CALL</t>
  </si>
  <si>
    <t>BUY</t>
  </si>
  <si>
    <t>-</t>
  </si>
  <si>
    <t>HINDALCO</t>
  </si>
  <si>
    <t>ESCORTS</t>
  </si>
  <si>
    <t>PUT</t>
  </si>
  <si>
    <t>L&amp;TFH</t>
  </si>
  <si>
    <t>MARUTI</t>
  </si>
  <si>
    <t>TATASTEEL</t>
  </si>
  <si>
    <t>ADANIPORTS</t>
  </si>
  <si>
    <t>SUNPHARMA</t>
  </si>
  <si>
    <t>LT</t>
  </si>
  <si>
    <t>SBIN</t>
  </si>
  <si>
    <t>MCDOWEELLN</t>
  </si>
  <si>
    <t>ICICIBANK</t>
  </si>
  <si>
    <t>IDFCB</t>
  </si>
  <si>
    <t>IOC</t>
  </si>
  <si>
    <t>AUBANK</t>
  </si>
  <si>
    <t>TVSMOTOR</t>
  </si>
  <si>
    <t>COLPAL</t>
  </si>
  <si>
    <t>LICHSGFIN</t>
  </si>
  <si>
    <t>JUBLFOOD</t>
  </si>
  <si>
    <t>ADANIENT</t>
  </si>
  <si>
    <t>LUPIN</t>
  </si>
  <si>
    <t>MUTHOOTFIN</t>
  </si>
  <si>
    <t>DEEPAKNTR</t>
  </si>
  <si>
    <t>PEL</t>
  </si>
  <si>
    <t>PIDILTIND</t>
  </si>
  <si>
    <t>ZEEL</t>
  </si>
  <si>
    <t>GODREJCP</t>
  </si>
  <si>
    <t>SRTRANSFIN</t>
  </si>
  <si>
    <t>APOLLOHOSP</t>
  </si>
  <si>
    <t>BAJFINANCE</t>
  </si>
  <si>
    <t>TORNTPHARMA</t>
  </si>
  <si>
    <t>UTLRACEMCO</t>
  </si>
  <si>
    <t>DIVISLAB</t>
  </si>
  <si>
    <t>AMBUJACEM</t>
  </si>
  <si>
    <t>DLF</t>
  </si>
  <si>
    <t>TCS</t>
  </si>
  <si>
    <t>WIPRO</t>
  </si>
  <si>
    <t>BANBARODA(AUG)</t>
  </si>
  <si>
    <t>IRCTC</t>
  </si>
  <si>
    <t>INFY</t>
  </si>
  <si>
    <t>TITAN</t>
  </si>
  <si>
    <t>BANKBARIODA</t>
  </si>
  <si>
    <t>TATACONSUM</t>
  </si>
  <si>
    <t>BAJAJFINSV</t>
  </si>
  <si>
    <t>ULTRACEMCO</t>
  </si>
  <si>
    <t>APOLLOTYRE</t>
  </si>
  <si>
    <t>M&amp;MFIN</t>
  </si>
  <si>
    <t>HINDPETRO</t>
  </si>
  <si>
    <t>POWERGRID</t>
  </si>
  <si>
    <t>STAR</t>
  </si>
  <si>
    <t>CANBK</t>
  </si>
  <si>
    <t>PFIZER</t>
  </si>
  <si>
    <t>DRREDDY</t>
  </si>
  <si>
    <t>BIOCON</t>
  </si>
  <si>
    <t>HEROMOTOCO</t>
  </si>
  <si>
    <t>INDIAMART</t>
  </si>
  <si>
    <t>COROMANDEL</t>
  </si>
  <si>
    <t>NESTLE</t>
  </si>
  <si>
    <t>IPCALAB</t>
  </si>
  <si>
    <t>GAIL</t>
  </si>
  <si>
    <t>TATACHEM</t>
  </si>
  <si>
    <t>MCX</t>
  </si>
  <si>
    <t>INDUSTOWER</t>
  </si>
  <si>
    <t>MARICO</t>
  </si>
  <si>
    <t>BHARTIARTL</t>
  </si>
  <si>
    <t>PETRONET</t>
  </si>
  <si>
    <t>ABFRL</t>
  </si>
  <si>
    <t>LTTS</t>
  </si>
  <si>
    <t>POLYCAB</t>
  </si>
  <si>
    <t>AUROPHAMA</t>
  </si>
  <si>
    <t>AARTIIND</t>
  </si>
  <si>
    <t>LTI</t>
  </si>
  <si>
    <t>BSOFT</t>
  </si>
  <si>
    <t>VEDL</t>
  </si>
  <si>
    <t>BAJFIANNCE</t>
  </si>
  <si>
    <t>AXISBANK</t>
  </si>
  <si>
    <t>PERSISTENT</t>
  </si>
  <si>
    <t>JSWSTEEL</t>
  </si>
  <si>
    <t>ASIANPAINT</t>
  </si>
  <si>
    <t>LAURUSLABS</t>
  </si>
  <si>
    <t>PIDILITIND</t>
  </si>
  <si>
    <t>DELTACORP</t>
  </si>
  <si>
    <t>BATAINDA</t>
  </si>
  <si>
    <t>SRF</t>
  </si>
  <si>
    <t>KOTAKBANK</t>
  </si>
  <si>
    <t>PVR</t>
  </si>
  <si>
    <t xml:space="preserve">HCLTECH </t>
  </si>
  <si>
    <t xml:space="preserve">ABFRL </t>
  </si>
  <si>
    <t xml:space="preserve">INDIACEM </t>
  </si>
  <si>
    <t xml:space="preserve">APOLLOTYRE </t>
  </si>
  <si>
    <t xml:space="preserve">MPHASIS </t>
  </si>
  <si>
    <t xml:space="preserve">POWERGRID </t>
  </si>
  <si>
    <t xml:space="preserve">BALRAMPURCHINI </t>
  </si>
  <si>
    <t xml:space="preserve">BAJFIANCE </t>
  </si>
  <si>
    <t xml:space="preserve">FEDERALBNK </t>
  </si>
  <si>
    <t xml:space="preserve">JUBLFOOD </t>
  </si>
  <si>
    <t xml:space="preserve">ADANIENT </t>
  </si>
  <si>
    <t xml:space="preserve">PIIND </t>
  </si>
  <si>
    <t xml:space="preserve">INDIACEM  </t>
  </si>
  <si>
    <t xml:space="preserve">M&amp;MFIN </t>
  </si>
  <si>
    <t xml:space="preserve">PVR  </t>
  </si>
  <si>
    <t xml:space="preserve">SRF </t>
  </si>
  <si>
    <t xml:space="preserve">CHOLAFIN  </t>
  </si>
  <si>
    <t xml:space="preserve">INDUSINDBANK </t>
  </si>
  <si>
    <t xml:space="preserve">ICICIGI </t>
  </si>
  <si>
    <t xml:space="preserve">DIVIDLAB </t>
  </si>
  <si>
    <t xml:space="preserve">TATASTEEL </t>
  </si>
  <si>
    <t xml:space="preserve">MANAPPURAM </t>
  </si>
  <si>
    <t xml:space="preserve">ESCORT </t>
  </si>
  <si>
    <t xml:space="preserve">LTI </t>
  </si>
  <si>
    <t xml:space="preserve">INDIAMART </t>
  </si>
  <si>
    <t xml:space="preserve">BANDHANBNK </t>
  </si>
  <si>
    <t xml:space="preserve">BALRAMCHIN </t>
  </si>
  <si>
    <t xml:space="preserve">MARUTI </t>
  </si>
  <si>
    <t xml:space="preserve">SRTRANSFIN </t>
  </si>
  <si>
    <t xml:space="preserve">TATAMOTOR  </t>
  </si>
  <si>
    <t xml:space="preserve">WIPRO </t>
  </si>
  <si>
    <t xml:space="preserve">DLF </t>
  </si>
  <si>
    <t xml:space="preserve">EICHERMOT </t>
  </si>
  <si>
    <t xml:space="preserve">VEDL </t>
  </si>
  <si>
    <t xml:space="preserve">DRREDDY </t>
  </si>
  <si>
    <t>AUBBANK</t>
  </si>
  <si>
    <t xml:space="preserve">SIEMENS </t>
  </si>
  <si>
    <t xml:space="preserve">LTTS   </t>
  </si>
  <si>
    <t xml:space="preserve">TECHM </t>
  </si>
  <si>
    <t xml:space="preserve">SUNTV </t>
  </si>
  <si>
    <t xml:space="preserve">LT </t>
  </si>
  <si>
    <t xml:space="preserve">APOLLOHOSP </t>
  </si>
  <si>
    <t xml:space="preserve">EXIDEIND </t>
  </si>
  <si>
    <t>TRENT</t>
  </si>
  <si>
    <t xml:space="preserve">AUBANK </t>
  </si>
  <si>
    <t xml:space="preserve">BAJFINANCE </t>
  </si>
  <si>
    <t xml:space="preserve">SBIN </t>
  </si>
  <si>
    <t xml:space="preserve">NAULRI </t>
  </si>
  <si>
    <t xml:space="preserve">ABCAPITAL </t>
  </si>
  <si>
    <t xml:space="preserve">ASIANPAINT </t>
  </si>
  <si>
    <t xml:space="preserve">LICHSGFIN </t>
  </si>
  <si>
    <t xml:space="preserve">MOTHERSUMI </t>
  </si>
  <si>
    <t xml:space="preserve">HDFCLIFE </t>
  </si>
  <si>
    <t xml:space="preserve">INDUSINDBK </t>
  </si>
  <si>
    <t xml:space="preserve">ZEEL </t>
  </si>
  <si>
    <t xml:space="preserve">BERGEPAINT </t>
  </si>
  <si>
    <t xml:space="preserve">NATIONALUM </t>
  </si>
  <si>
    <t xml:space="preserve">MARICO </t>
  </si>
  <si>
    <t xml:space="preserve">ONGC </t>
  </si>
  <si>
    <t xml:space="preserve">ADANIPORTS </t>
  </si>
  <si>
    <t xml:space="preserve">COALINDIA </t>
  </si>
  <si>
    <t xml:space="preserve">OBEROIRLTY </t>
  </si>
  <si>
    <t xml:space="preserve">ICICIPRULI </t>
  </si>
  <si>
    <t xml:space="preserve">COROMANDEL </t>
  </si>
  <si>
    <t xml:space="preserve">POLYCAB </t>
  </si>
  <si>
    <t xml:space="preserve">CANBK </t>
  </si>
  <si>
    <t xml:space="preserve">TRENT </t>
  </si>
  <si>
    <t xml:space="preserve">GUJGASLTD </t>
  </si>
  <si>
    <t xml:space="preserve">SUNPHARMA </t>
  </si>
  <si>
    <t xml:space="preserve">TATA MOTORS </t>
  </si>
  <si>
    <t xml:space="preserve">TORRENTOWER </t>
  </si>
  <si>
    <t xml:space="preserve">JUBILANT FOOD </t>
  </si>
  <si>
    <t xml:space="preserve">CHAMBLFERT </t>
  </si>
  <si>
    <t xml:space="preserve">M&amp;M </t>
  </si>
  <si>
    <t xml:space="preserve">ULTRACEMCO </t>
  </si>
  <si>
    <t xml:space="preserve">M&amp;MFIN  </t>
  </si>
  <si>
    <t xml:space="preserve">TATACOMM </t>
  </si>
  <si>
    <t xml:space="preserve">GUJGASLTD  </t>
  </si>
  <si>
    <t xml:space="preserve">JINDALSTEL  </t>
  </si>
  <si>
    <t xml:space="preserve">BEL </t>
  </si>
  <si>
    <t xml:space="preserve">DEEPAKNTR </t>
  </si>
  <si>
    <t xml:space="preserve">INDIAMART  </t>
  </si>
  <si>
    <t xml:space="preserve">PVR </t>
  </si>
  <si>
    <t xml:space="preserve">MINDTREE </t>
  </si>
  <si>
    <t xml:space="preserve">INDIGO </t>
  </si>
  <si>
    <t xml:space="preserve">BAJAJFINSV </t>
  </si>
  <si>
    <t xml:space="preserve">TATACOMM  </t>
  </si>
  <si>
    <t xml:space="preserve">AARTIIND </t>
  </si>
  <si>
    <t xml:space="preserve">BANKBARODA </t>
  </si>
  <si>
    <t xml:space="preserve">SBILIFE </t>
  </si>
  <si>
    <t xml:space="preserve">SBILIFE  </t>
  </si>
  <si>
    <t xml:space="preserve">ICICIBANK  </t>
  </si>
  <si>
    <t xml:space="preserve">SBINCARD  </t>
  </si>
  <si>
    <t xml:space="preserve">IGL </t>
  </si>
  <si>
    <t xml:space="preserve">ADANIINT  </t>
  </si>
  <si>
    <t xml:space="preserve">NTPC </t>
  </si>
  <si>
    <t xml:space="preserve">MARUTI  </t>
  </si>
  <si>
    <t xml:space="preserve">TATAPOWER </t>
  </si>
  <si>
    <t xml:space="preserve">NAVINFLUOR </t>
  </si>
  <si>
    <t xml:space="preserve">L&amp;TFH </t>
  </si>
  <si>
    <t xml:space="preserve">INTELLECT </t>
  </si>
  <si>
    <t xml:space="preserve">ACC </t>
  </si>
  <si>
    <t xml:space="preserve">BHARTIARTL </t>
  </si>
  <si>
    <t xml:space="preserve">MUTHOOTFIN </t>
  </si>
  <si>
    <t xml:space="preserve">JUBLFOOD  </t>
  </si>
  <si>
    <t xml:space="preserve">HAL </t>
  </si>
  <si>
    <t xml:space="preserve">TECHM  </t>
  </si>
  <si>
    <t xml:space="preserve">ADANIENT  </t>
  </si>
  <si>
    <t xml:space="preserve">BAJAJ-AUTO </t>
  </si>
  <si>
    <t xml:space="preserve">GRASIM </t>
  </si>
  <si>
    <t xml:space="preserve">BAJAJFIN </t>
  </si>
  <si>
    <t xml:space="preserve">ABB </t>
  </si>
  <si>
    <t xml:space="preserve">ASTRAL </t>
  </si>
  <si>
    <t xml:space="preserve">HDFC </t>
  </si>
  <si>
    <t xml:space="preserve">FEDRALBANK </t>
  </si>
  <si>
    <t xml:space="preserve">CANFINHOME </t>
  </si>
  <si>
    <t xml:space="preserve">SHREECEM </t>
  </si>
  <si>
    <t xml:space="preserve">AXISBANK </t>
  </si>
  <si>
    <t xml:space="preserve">METROPOLIS </t>
  </si>
  <si>
    <t xml:space="preserve">OFSS </t>
  </si>
  <si>
    <t xml:space="preserve">RBLBANK </t>
  </si>
  <si>
    <t xml:space="preserve">PEL </t>
  </si>
  <si>
    <t xml:space="preserve">JKCEMENT </t>
  </si>
  <si>
    <t xml:space="preserve">DIVISLAB </t>
  </si>
  <si>
    <t xml:space="preserve">HDFCBANK </t>
  </si>
  <si>
    <t xml:space="preserve">LTI  </t>
  </si>
  <si>
    <t xml:space="preserve">DLF  </t>
  </si>
  <si>
    <t xml:space="preserve">PERSISTENT </t>
  </si>
  <si>
    <t xml:space="preserve">BATAINDIA </t>
  </si>
  <si>
    <t xml:space="preserve">LALPATHLAB  </t>
  </si>
  <si>
    <t xml:space="preserve">LAURUSLABS </t>
  </si>
  <si>
    <t xml:space="preserve">CIPLA </t>
  </si>
  <si>
    <t xml:space="preserve">LTIM  </t>
  </si>
  <si>
    <t xml:space="preserve">LTIM </t>
  </si>
  <si>
    <t xml:space="preserve">MFSL </t>
  </si>
  <si>
    <t xml:space="preserve">SRF  </t>
  </si>
  <si>
    <t xml:space="preserve">BATAINDIA  </t>
  </si>
  <si>
    <t xml:space="preserve">CANBANK </t>
  </si>
  <si>
    <t xml:space="preserve">COLPAL </t>
  </si>
  <si>
    <t xml:space="preserve">HINDALCO </t>
  </si>
  <si>
    <t xml:space="preserve">PEL  </t>
  </si>
  <si>
    <t xml:space="preserve">CHOLAFIN </t>
  </si>
  <si>
    <t xml:space="preserve">LTTS  </t>
  </si>
  <si>
    <t xml:space="preserve">BHRATFORGE  </t>
  </si>
  <si>
    <t xml:space="preserve">HAL  </t>
  </si>
  <si>
    <t xml:space="preserve">LTTS </t>
  </si>
  <si>
    <t xml:space="preserve">RELIANCE </t>
  </si>
  <si>
    <t xml:space="preserve">PERSISTENT  </t>
  </si>
  <si>
    <t xml:space="preserve">DIXON </t>
  </si>
  <si>
    <t xml:space="preserve">NAUKRI </t>
  </si>
  <si>
    <t xml:space="preserve">PFC </t>
  </si>
  <si>
    <t xml:space="preserve">COFORGE </t>
  </si>
  <si>
    <t xml:space="preserve">JSWSTEEL </t>
  </si>
  <si>
    <t xml:space="preserve">INFY  </t>
  </si>
  <si>
    <t xml:space="preserve">BAJAJAUTO </t>
  </si>
  <si>
    <t xml:space="preserve">INFY </t>
  </si>
  <si>
    <t xml:space="preserve">BAJFINANCE  </t>
  </si>
  <si>
    <t xml:space="preserve">ADANINT  </t>
  </si>
  <si>
    <t xml:space="preserve">MCDOWELL-N </t>
  </si>
  <si>
    <t>MGL</t>
  </si>
  <si>
    <t xml:space="preserve">JINDALSTEL </t>
  </si>
  <si>
    <t xml:space="preserve"> M&amp;MFIN </t>
  </si>
  <si>
    <t xml:space="preserve">ASIANPAINT  </t>
  </si>
  <si>
    <t xml:space="preserve">BOSFT </t>
  </si>
  <si>
    <t xml:space="preserve">IRCTC </t>
  </si>
  <si>
    <t xml:space="preserve">SUNPHRMA </t>
  </si>
  <si>
    <t xml:space="preserve">GNFC </t>
  </si>
  <si>
    <t xml:space="preserve">RELINACE  </t>
  </si>
</sst>
</file>

<file path=xl/styles.xml><?xml version="1.0" encoding="utf-8"?>
<styleSheet xmlns="http://schemas.openxmlformats.org/spreadsheetml/2006/main">
  <numFmts count="2">
    <numFmt numFmtId="164" formatCode="[$-409]d\-mmm\-yy;@"/>
    <numFmt numFmtId="165" formatCode="0.00;[Red]0.00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rgb="FF948FFB"/>
      <name val="Calibri"/>
      <family val="2"/>
      <scheme val="minor"/>
    </font>
    <font>
      <b/>
      <sz val="10"/>
      <color theme="0"/>
      <name val="Cambria"/>
      <family val="1"/>
      <scheme val="major"/>
    </font>
    <font>
      <b/>
      <sz val="10"/>
      <color theme="9" tint="0.39997558519241921"/>
      <name val="Cambria"/>
      <family val="1"/>
      <scheme val="major"/>
    </font>
    <font>
      <b/>
      <sz val="11"/>
      <color theme="9" tint="0.39997558519241921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9"/>
      <color theme="0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0" xfId="0" applyFill="1" applyAlignment="1"/>
    <xf numFmtId="0" fontId="0" fillId="0" borderId="0" xfId="0" applyBorder="1" applyAlignment="1">
      <alignment horizontal="center"/>
    </xf>
    <xf numFmtId="165" fontId="3" fillId="3" borderId="2" xfId="0" applyNumberFormat="1" applyFont="1" applyFill="1" applyBorder="1" applyAlignment="1">
      <alignment horizontal="center"/>
    </xf>
    <xf numFmtId="0" fontId="7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/>
    <xf numFmtId="0" fontId="0" fillId="0" borderId="4" xfId="0" applyBorder="1" applyAlignment="1">
      <alignment horizontal="center"/>
    </xf>
    <xf numFmtId="1" fontId="1" fillId="2" borderId="2" xfId="0" applyNumberFormat="1" applyFont="1" applyFill="1" applyBorder="1" applyAlignment="1">
      <alignment horizontal="center"/>
    </xf>
    <xf numFmtId="15" fontId="0" fillId="0" borderId="2" xfId="0" applyNumberForma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5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" fontId="1" fillId="2" borderId="5" xfId="0" applyNumberFormat="1" applyFont="1" applyFill="1" applyBorder="1" applyAlignment="1">
      <alignment horizontal="center"/>
    </xf>
    <xf numFmtId="15" fontId="0" fillId="0" borderId="17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/>
    <xf numFmtId="0" fontId="0" fillId="0" borderId="19" xfId="0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1" fontId="1" fillId="2" borderId="17" xfId="0" applyNumberFormat="1" applyFont="1" applyFill="1" applyBorder="1" applyAlignment="1">
      <alignment horizontal="center"/>
    </xf>
    <xf numFmtId="1" fontId="8" fillId="2" borderId="2" xfId="0" applyNumberFormat="1" applyFont="1" applyFill="1" applyBorder="1" applyAlignment="1">
      <alignment horizontal="center"/>
    </xf>
    <xf numFmtId="1" fontId="8" fillId="2" borderId="5" xfId="0" applyNumberFormat="1" applyFont="1" applyFill="1" applyBorder="1" applyAlignment="1">
      <alignment horizontal="center"/>
    </xf>
    <xf numFmtId="1" fontId="8" fillId="2" borderId="17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5" fontId="0" fillId="0" borderId="20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/>
    <xf numFmtId="0" fontId="0" fillId="0" borderId="22" xfId="0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1" fontId="8" fillId="2" borderId="20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" fontId="9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right"/>
    </xf>
    <xf numFmtId="0" fontId="0" fillId="0" borderId="2" xfId="0" applyFont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6" fillId="3" borderId="6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horizontal="center" vertical="center"/>
    </xf>
    <xf numFmtId="0" fontId="6" fillId="3" borderId="7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8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 vertical="top"/>
    </xf>
    <xf numFmtId="0" fontId="2" fillId="4" borderId="11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horizontal="center" vertical="top"/>
    </xf>
    <xf numFmtId="0" fontId="2" fillId="4" borderId="0" xfId="0" applyFont="1" applyFill="1" applyBorder="1" applyAlignment="1">
      <alignment horizontal="center" vertical="top"/>
    </xf>
    <xf numFmtId="0" fontId="2" fillId="4" borderId="13" xfId="0" applyFont="1" applyFill="1" applyBorder="1" applyAlignment="1">
      <alignment horizontal="center" vertical="top"/>
    </xf>
    <xf numFmtId="0" fontId="2" fillId="4" borderId="14" xfId="0" applyFont="1" applyFill="1" applyBorder="1" applyAlignment="1">
      <alignment horizontal="center" vertical="top"/>
    </xf>
    <xf numFmtId="0" fontId="2" fillId="4" borderId="15" xfId="0" applyFont="1" applyFill="1" applyBorder="1" applyAlignment="1">
      <alignment horizontal="center" vertical="top"/>
    </xf>
    <xf numFmtId="0" fontId="2" fillId="4" borderId="16" xfId="0" applyFont="1" applyFill="1" applyBorder="1" applyAlignment="1">
      <alignment horizontal="center" vertical="top"/>
    </xf>
    <xf numFmtId="164" fontId="3" fillId="3" borderId="5" xfId="0" applyNumberFormat="1" applyFont="1" applyFill="1" applyBorder="1" applyAlignment="1">
      <alignment horizontal="center" vertical="center"/>
    </xf>
    <xf numFmtId="164" fontId="3" fillId="3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4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V456"/>
  <sheetViews>
    <sheetView tabSelected="1" zoomScale="110" zoomScaleNormal="110" workbookViewId="0">
      <selection activeCell="J12" sqref="A7:P456"/>
    </sheetView>
  </sheetViews>
  <sheetFormatPr defaultRowHeight="15"/>
  <cols>
    <col min="1" max="1" width="10.140625" bestFit="1" customWidth="1"/>
    <col min="2" max="2" width="16.140625" style="65" customWidth="1"/>
  </cols>
  <sheetData>
    <row r="1" spans="1:74" s="1" customFormat="1" ht="15" customHeight="1">
      <c r="A1" s="73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5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</row>
    <row r="2" spans="1:74" s="1" customFormat="1" ht="15" customHeight="1">
      <c r="A2" s="76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8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</row>
    <row r="3" spans="1:74" s="1" customFormat="1" ht="15" customHeight="1" thickBot="1">
      <c r="A3" s="79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1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</row>
    <row r="4" spans="1:74" s="2" customFormat="1">
      <c r="A4" s="82" t="s">
        <v>1</v>
      </c>
      <c r="B4" s="66" t="s">
        <v>2</v>
      </c>
      <c r="C4" s="66" t="s">
        <v>3</v>
      </c>
      <c r="D4" s="66" t="s">
        <v>4</v>
      </c>
      <c r="E4" s="66" t="s">
        <v>5</v>
      </c>
      <c r="F4" s="66" t="s">
        <v>6</v>
      </c>
      <c r="G4" s="66" t="s">
        <v>7</v>
      </c>
      <c r="H4" s="66" t="s">
        <v>8</v>
      </c>
      <c r="I4" s="66" t="s">
        <v>9</v>
      </c>
      <c r="J4" s="66" t="s">
        <v>10</v>
      </c>
      <c r="K4" s="68" t="s">
        <v>11</v>
      </c>
      <c r="L4" s="70" t="s">
        <v>12</v>
      </c>
      <c r="M4" s="71"/>
      <c r="N4" s="72"/>
      <c r="O4" s="12"/>
      <c r="P4" s="12"/>
    </row>
    <row r="5" spans="1:74" s="2" customFormat="1">
      <c r="A5" s="83"/>
      <c r="B5" s="67"/>
      <c r="C5" s="67"/>
      <c r="D5" s="67"/>
      <c r="E5" s="67"/>
      <c r="F5" s="67"/>
      <c r="G5" s="67"/>
      <c r="H5" s="67"/>
      <c r="I5" s="67"/>
      <c r="J5" s="67"/>
      <c r="K5" s="69"/>
      <c r="L5" s="4" t="s">
        <v>13</v>
      </c>
      <c r="M5" s="4" t="s">
        <v>14</v>
      </c>
      <c r="N5" s="4" t="s">
        <v>15</v>
      </c>
      <c r="O5" s="3" t="s">
        <v>16</v>
      </c>
      <c r="P5" s="3" t="s">
        <v>17</v>
      </c>
    </row>
    <row r="7" spans="1:74">
      <c r="A7" s="10">
        <v>45107</v>
      </c>
      <c r="B7" s="5" t="s">
        <v>241</v>
      </c>
      <c r="C7" s="5" t="s">
        <v>19</v>
      </c>
      <c r="D7" s="5">
        <v>5350</v>
      </c>
      <c r="E7" s="5">
        <v>300</v>
      </c>
      <c r="F7" s="5" t="s">
        <v>20</v>
      </c>
      <c r="G7" s="7">
        <v>2</v>
      </c>
      <c r="H7" s="5">
        <v>130</v>
      </c>
      <c r="I7" s="5">
        <v>133</v>
      </c>
      <c r="J7" s="5" t="s">
        <v>21</v>
      </c>
      <c r="K7" s="5" t="s">
        <v>21</v>
      </c>
      <c r="L7" s="5">
        <f t="shared" ref="L7:L11" si="0">(I7-H7)*E7*G7</f>
        <v>1800</v>
      </c>
      <c r="M7" s="5" t="s">
        <v>21</v>
      </c>
      <c r="N7" s="5" t="s">
        <v>21</v>
      </c>
      <c r="O7" s="58">
        <f t="shared" ref="O7:O11" si="1">I7-H7</f>
        <v>3</v>
      </c>
      <c r="P7" s="9">
        <f t="shared" ref="P7:P11" si="2">SUM(L7:N7)</f>
        <v>1800</v>
      </c>
    </row>
    <row r="8" spans="1:74">
      <c r="A8" s="10">
        <v>45104</v>
      </c>
      <c r="B8" s="5" t="s">
        <v>268</v>
      </c>
      <c r="C8" s="5" t="s">
        <v>19</v>
      </c>
      <c r="D8" s="5">
        <v>590</v>
      </c>
      <c r="E8" s="5">
        <v>1350</v>
      </c>
      <c r="F8" s="5" t="s">
        <v>20</v>
      </c>
      <c r="G8" s="7">
        <v>2</v>
      </c>
      <c r="H8" s="5">
        <v>17.5</v>
      </c>
      <c r="I8" s="5">
        <v>20.5</v>
      </c>
      <c r="J8" s="5" t="s">
        <v>21</v>
      </c>
      <c r="K8" s="5" t="s">
        <v>21</v>
      </c>
      <c r="L8" s="5">
        <f t="shared" si="0"/>
        <v>8100</v>
      </c>
      <c r="M8" s="5" t="s">
        <v>21</v>
      </c>
      <c r="N8" s="5" t="s">
        <v>21</v>
      </c>
      <c r="O8" s="58">
        <f t="shared" si="1"/>
        <v>3</v>
      </c>
      <c r="P8" s="9">
        <f t="shared" si="2"/>
        <v>8100</v>
      </c>
    </row>
    <row r="9" spans="1:74">
      <c r="A9" s="10">
        <v>45103</v>
      </c>
      <c r="B9" s="5" t="s">
        <v>158</v>
      </c>
      <c r="C9" s="5" t="s">
        <v>19</v>
      </c>
      <c r="D9" s="5">
        <v>400</v>
      </c>
      <c r="E9" s="5">
        <v>2000</v>
      </c>
      <c r="F9" s="5" t="s">
        <v>20</v>
      </c>
      <c r="G9" s="7">
        <v>2</v>
      </c>
      <c r="H9" s="5">
        <v>11.5</v>
      </c>
      <c r="I9" s="5">
        <v>13.2</v>
      </c>
      <c r="J9" s="5" t="s">
        <v>21</v>
      </c>
      <c r="K9" s="5" t="s">
        <v>21</v>
      </c>
      <c r="L9" s="5">
        <f t="shared" si="0"/>
        <v>6799.9999999999973</v>
      </c>
      <c r="M9" s="5" t="s">
        <v>21</v>
      </c>
      <c r="N9" s="5" t="s">
        <v>21</v>
      </c>
      <c r="O9" s="58">
        <f t="shared" si="1"/>
        <v>1.6999999999999993</v>
      </c>
      <c r="P9" s="9">
        <f t="shared" si="2"/>
        <v>6799.9999999999973</v>
      </c>
    </row>
    <row r="10" spans="1:74">
      <c r="A10" s="10">
        <v>45099</v>
      </c>
      <c r="B10" s="5" t="s">
        <v>171</v>
      </c>
      <c r="C10" s="5" t="s">
        <v>19</v>
      </c>
      <c r="D10" s="5">
        <v>960</v>
      </c>
      <c r="E10" s="5">
        <v>700</v>
      </c>
      <c r="F10" s="5" t="s">
        <v>20</v>
      </c>
      <c r="G10" s="7">
        <v>2</v>
      </c>
      <c r="H10" s="5">
        <v>28.2</v>
      </c>
      <c r="I10" s="5">
        <v>33</v>
      </c>
      <c r="J10" s="5" t="s">
        <v>21</v>
      </c>
      <c r="K10" s="5" t="s">
        <v>21</v>
      </c>
      <c r="L10" s="5">
        <f t="shared" si="0"/>
        <v>6720.0000000000009</v>
      </c>
      <c r="M10" s="5" t="s">
        <v>21</v>
      </c>
      <c r="N10" s="5" t="s">
        <v>21</v>
      </c>
      <c r="O10" s="58">
        <f t="shared" si="1"/>
        <v>4.8000000000000007</v>
      </c>
      <c r="P10" s="9">
        <f t="shared" si="2"/>
        <v>6720.0000000000009</v>
      </c>
    </row>
    <row r="11" spans="1:74">
      <c r="A11" s="10">
        <v>45098</v>
      </c>
      <c r="B11" s="5" t="s">
        <v>275</v>
      </c>
      <c r="C11" s="5" t="s">
        <v>19</v>
      </c>
      <c r="D11" s="5">
        <v>2500</v>
      </c>
      <c r="E11" s="5">
        <v>550</v>
      </c>
      <c r="F11" s="5" t="s">
        <v>20</v>
      </c>
      <c r="G11" s="7">
        <v>2</v>
      </c>
      <c r="H11" s="5">
        <v>70</v>
      </c>
      <c r="I11" s="5">
        <v>70</v>
      </c>
      <c r="J11" s="5" t="s">
        <v>21</v>
      </c>
      <c r="K11" s="5" t="s">
        <v>21</v>
      </c>
      <c r="L11" s="5">
        <f t="shared" si="0"/>
        <v>0</v>
      </c>
      <c r="M11" s="5" t="s">
        <v>21</v>
      </c>
      <c r="N11" s="5" t="s">
        <v>21</v>
      </c>
      <c r="O11" s="58">
        <f t="shared" si="1"/>
        <v>0</v>
      </c>
      <c r="P11" s="9">
        <f t="shared" si="2"/>
        <v>0</v>
      </c>
    </row>
    <row r="12" spans="1:74">
      <c r="A12" s="10">
        <v>45097</v>
      </c>
      <c r="B12" s="5" t="s">
        <v>146</v>
      </c>
      <c r="C12" s="5" t="s">
        <v>19</v>
      </c>
      <c r="D12" s="5">
        <v>1100</v>
      </c>
      <c r="E12" s="5">
        <v>600</v>
      </c>
      <c r="F12" s="5" t="s">
        <v>20</v>
      </c>
      <c r="G12" s="7">
        <v>2</v>
      </c>
      <c r="H12" s="5">
        <v>19</v>
      </c>
      <c r="I12" s="5">
        <v>24</v>
      </c>
      <c r="J12" s="5" t="s">
        <v>21</v>
      </c>
      <c r="K12" s="5" t="s">
        <v>21</v>
      </c>
      <c r="L12" s="5">
        <f t="shared" ref="L12:L18" si="3">(I12-H12)*E12*G12</f>
        <v>6000</v>
      </c>
      <c r="M12" s="5" t="s">
        <v>21</v>
      </c>
      <c r="N12" s="5" t="s">
        <v>21</v>
      </c>
      <c r="O12" s="58">
        <f t="shared" ref="O12:O18" si="4">I12-H12</f>
        <v>5</v>
      </c>
      <c r="P12" s="9">
        <f t="shared" ref="P12:P18" si="5">SUM(L12:N12)</f>
        <v>6000</v>
      </c>
    </row>
    <row r="13" spans="1:74">
      <c r="A13" s="10">
        <v>45096</v>
      </c>
      <c r="B13" s="5" t="s">
        <v>268</v>
      </c>
      <c r="C13" s="5" t="s">
        <v>19</v>
      </c>
      <c r="D13" s="5">
        <v>570</v>
      </c>
      <c r="E13" s="5">
        <v>1350</v>
      </c>
      <c r="F13" s="5" t="s">
        <v>20</v>
      </c>
      <c r="G13" s="7">
        <v>2</v>
      </c>
      <c r="H13" s="5">
        <v>13.5</v>
      </c>
      <c r="I13" s="5">
        <v>16.7</v>
      </c>
      <c r="J13" s="5" t="s">
        <v>21</v>
      </c>
      <c r="K13" s="5" t="s">
        <v>21</v>
      </c>
      <c r="L13" s="5">
        <f t="shared" si="3"/>
        <v>8639.9999999999982</v>
      </c>
      <c r="M13" s="5" t="s">
        <v>21</v>
      </c>
      <c r="N13" s="5" t="s">
        <v>21</v>
      </c>
      <c r="O13" s="58">
        <f t="shared" si="4"/>
        <v>3.1999999999999993</v>
      </c>
      <c r="P13" s="9">
        <f t="shared" si="5"/>
        <v>8639.9999999999982</v>
      </c>
    </row>
    <row r="14" spans="1:74">
      <c r="A14" s="10">
        <v>45093</v>
      </c>
      <c r="B14" s="5" t="s">
        <v>268</v>
      </c>
      <c r="C14" s="5" t="s">
        <v>19</v>
      </c>
      <c r="D14" s="5">
        <v>550</v>
      </c>
      <c r="E14" s="5">
        <v>1350</v>
      </c>
      <c r="F14" s="5" t="s">
        <v>20</v>
      </c>
      <c r="G14" s="7">
        <v>2</v>
      </c>
      <c r="H14" s="5">
        <v>11.5</v>
      </c>
      <c r="I14" s="5">
        <v>11.5</v>
      </c>
      <c r="J14" s="5" t="s">
        <v>21</v>
      </c>
      <c r="K14" s="5" t="s">
        <v>21</v>
      </c>
      <c r="L14" s="5">
        <f t="shared" si="3"/>
        <v>0</v>
      </c>
      <c r="M14" s="5" t="s">
        <v>21</v>
      </c>
      <c r="N14" s="5" t="s">
        <v>21</v>
      </c>
      <c r="O14" s="58">
        <f t="shared" si="4"/>
        <v>0</v>
      </c>
      <c r="P14" s="9">
        <f t="shared" si="5"/>
        <v>0</v>
      </c>
    </row>
    <row r="15" spans="1:74">
      <c r="A15" s="10">
        <v>45092</v>
      </c>
      <c r="B15" s="5" t="s">
        <v>225</v>
      </c>
      <c r="C15" s="5" t="s">
        <v>24</v>
      </c>
      <c r="D15" s="5">
        <v>970</v>
      </c>
      <c r="E15" s="5">
        <v>625</v>
      </c>
      <c r="F15" s="5" t="s">
        <v>20</v>
      </c>
      <c r="G15" s="7">
        <v>2</v>
      </c>
      <c r="H15" s="5">
        <v>23</v>
      </c>
      <c r="I15" s="5">
        <v>23</v>
      </c>
      <c r="J15" s="5" t="s">
        <v>21</v>
      </c>
      <c r="K15" s="5" t="s">
        <v>21</v>
      </c>
      <c r="L15" s="5">
        <f t="shared" si="3"/>
        <v>0</v>
      </c>
      <c r="M15" s="5" t="s">
        <v>21</v>
      </c>
      <c r="N15" s="5" t="s">
        <v>21</v>
      </c>
      <c r="O15" s="58">
        <f t="shared" si="4"/>
        <v>0</v>
      </c>
      <c r="P15" s="9">
        <f t="shared" si="5"/>
        <v>0</v>
      </c>
    </row>
    <row r="16" spans="1:74">
      <c r="A16" s="10">
        <v>45091</v>
      </c>
      <c r="B16" s="5" t="s">
        <v>274</v>
      </c>
      <c r="C16" s="5" t="s">
        <v>19</v>
      </c>
      <c r="D16" s="5">
        <v>610</v>
      </c>
      <c r="E16" s="5">
        <v>1300</v>
      </c>
      <c r="F16" s="5" t="s">
        <v>20</v>
      </c>
      <c r="G16" s="7">
        <v>2</v>
      </c>
      <c r="H16" s="5">
        <v>16</v>
      </c>
      <c r="I16" s="5">
        <v>19.5</v>
      </c>
      <c r="J16" s="5" t="s">
        <v>21</v>
      </c>
      <c r="K16" s="5" t="s">
        <v>21</v>
      </c>
      <c r="L16" s="5">
        <f t="shared" si="3"/>
        <v>9100</v>
      </c>
      <c r="M16" s="5" t="s">
        <v>21</v>
      </c>
      <c r="N16" s="5" t="s">
        <v>21</v>
      </c>
      <c r="O16" s="58">
        <f t="shared" si="4"/>
        <v>3.5</v>
      </c>
      <c r="P16" s="9">
        <f t="shared" si="5"/>
        <v>9100</v>
      </c>
    </row>
    <row r="17" spans="1:16">
      <c r="A17" s="10">
        <v>45090</v>
      </c>
      <c r="B17" s="5" t="s">
        <v>109</v>
      </c>
      <c r="C17" s="5" t="s">
        <v>19</v>
      </c>
      <c r="D17" s="5">
        <v>210</v>
      </c>
      <c r="E17" s="5">
        <v>2600</v>
      </c>
      <c r="F17" s="5" t="s">
        <v>20</v>
      </c>
      <c r="G17" s="7">
        <v>2</v>
      </c>
      <c r="H17" s="5">
        <v>5.45</v>
      </c>
      <c r="I17" s="5">
        <v>6.2</v>
      </c>
      <c r="J17" s="5" t="s">
        <v>21</v>
      </c>
      <c r="K17" s="5" t="s">
        <v>21</v>
      </c>
      <c r="L17" s="5">
        <f t="shared" si="3"/>
        <v>3900</v>
      </c>
      <c r="M17" s="5" t="s">
        <v>21</v>
      </c>
      <c r="N17" s="5" t="s">
        <v>21</v>
      </c>
      <c r="O17" s="58">
        <f t="shared" si="4"/>
        <v>0.75</v>
      </c>
      <c r="P17" s="9">
        <f t="shared" si="5"/>
        <v>3900</v>
      </c>
    </row>
    <row r="18" spans="1:16">
      <c r="A18" s="10">
        <v>45090</v>
      </c>
      <c r="B18" s="5" t="s">
        <v>123</v>
      </c>
      <c r="C18" s="5" t="s">
        <v>19</v>
      </c>
      <c r="D18" s="5">
        <v>2260</v>
      </c>
      <c r="E18" s="5">
        <v>125</v>
      </c>
      <c r="F18" s="5" t="s">
        <v>20</v>
      </c>
      <c r="G18" s="7">
        <v>2</v>
      </c>
      <c r="H18" s="5">
        <v>67</v>
      </c>
      <c r="I18" s="5">
        <v>55</v>
      </c>
      <c r="J18" s="5" t="s">
        <v>21</v>
      </c>
      <c r="K18" s="5" t="s">
        <v>21</v>
      </c>
      <c r="L18" s="5">
        <f t="shared" si="3"/>
        <v>-3000</v>
      </c>
      <c r="M18" s="5" t="s">
        <v>21</v>
      </c>
      <c r="N18" s="5" t="s">
        <v>21</v>
      </c>
      <c r="O18" s="58">
        <f t="shared" si="4"/>
        <v>-12</v>
      </c>
      <c r="P18" s="9">
        <f t="shared" si="5"/>
        <v>-3000</v>
      </c>
    </row>
    <row r="19" spans="1:16">
      <c r="A19" s="10">
        <v>45089</v>
      </c>
      <c r="B19" s="5" t="s">
        <v>208</v>
      </c>
      <c r="C19" s="5" t="s">
        <v>19</v>
      </c>
      <c r="D19" s="5">
        <v>590</v>
      </c>
      <c r="E19" s="5">
        <v>1300</v>
      </c>
      <c r="F19" s="5" t="s">
        <v>20</v>
      </c>
      <c r="G19" s="7">
        <v>2</v>
      </c>
      <c r="H19" s="5">
        <v>17</v>
      </c>
      <c r="I19" s="5">
        <v>19.899999999999999</v>
      </c>
      <c r="J19" s="5" t="s">
        <v>21</v>
      </c>
      <c r="K19" s="5" t="s">
        <v>21</v>
      </c>
      <c r="L19" s="5">
        <f t="shared" ref="L19:L29" si="6">(I19-H19)*E19*G19</f>
        <v>7539.9999999999964</v>
      </c>
      <c r="M19" s="5" t="s">
        <v>21</v>
      </c>
      <c r="N19" s="5" t="s">
        <v>21</v>
      </c>
      <c r="O19" s="58">
        <f t="shared" ref="O19:O29" si="7">I19-H19</f>
        <v>2.8999999999999986</v>
      </c>
      <c r="P19" s="9">
        <f t="shared" ref="P19:P29" si="8">SUM(L19:N19)</f>
        <v>7539.9999999999964</v>
      </c>
    </row>
    <row r="20" spans="1:16">
      <c r="A20" s="10">
        <v>45086</v>
      </c>
      <c r="B20" s="5" t="s">
        <v>187</v>
      </c>
      <c r="C20" s="5" t="s">
        <v>19</v>
      </c>
      <c r="D20" s="5">
        <v>115</v>
      </c>
      <c r="E20" s="5">
        <v>5700</v>
      </c>
      <c r="F20" s="5" t="s">
        <v>20</v>
      </c>
      <c r="G20" s="7">
        <v>2</v>
      </c>
      <c r="H20" s="5">
        <v>5.7</v>
      </c>
      <c r="I20" s="5">
        <v>6.45</v>
      </c>
      <c r="J20" s="5" t="s">
        <v>21</v>
      </c>
      <c r="K20" s="5" t="s">
        <v>21</v>
      </c>
      <c r="L20" s="5">
        <f t="shared" si="6"/>
        <v>8550</v>
      </c>
      <c r="M20" s="5" t="s">
        <v>21</v>
      </c>
      <c r="N20" s="5" t="s">
        <v>21</v>
      </c>
      <c r="O20" s="58">
        <f t="shared" si="7"/>
        <v>0.75</v>
      </c>
      <c r="P20" s="9">
        <f t="shared" si="8"/>
        <v>8550</v>
      </c>
    </row>
    <row r="21" spans="1:16">
      <c r="A21" s="10">
        <v>45084</v>
      </c>
      <c r="B21" s="5" t="s">
        <v>272</v>
      </c>
      <c r="C21" s="5" t="s">
        <v>19</v>
      </c>
      <c r="D21" s="5">
        <v>650</v>
      </c>
      <c r="E21" s="5">
        <v>875</v>
      </c>
      <c r="F21" s="5" t="s">
        <v>20</v>
      </c>
      <c r="G21" s="7">
        <v>2</v>
      </c>
      <c r="H21" s="5">
        <v>17</v>
      </c>
      <c r="I21" s="5">
        <v>19.899999999999999</v>
      </c>
      <c r="J21" s="5" t="s">
        <v>21</v>
      </c>
      <c r="K21" s="5" t="s">
        <v>21</v>
      </c>
      <c r="L21" s="5">
        <f t="shared" si="6"/>
        <v>5074.9999999999973</v>
      </c>
      <c r="M21" s="5" t="s">
        <v>21</v>
      </c>
      <c r="N21" s="5" t="s">
        <v>21</v>
      </c>
      <c r="O21" s="58">
        <f t="shared" si="7"/>
        <v>2.8999999999999986</v>
      </c>
      <c r="P21" s="9">
        <f t="shared" si="8"/>
        <v>5074.9999999999973</v>
      </c>
    </row>
    <row r="22" spans="1:16">
      <c r="A22" s="10">
        <v>45082</v>
      </c>
      <c r="B22" s="5" t="s">
        <v>148</v>
      </c>
      <c r="C22" s="5" t="s">
        <v>19</v>
      </c>
      <c r="D22" s="5">
        <v>2260</v>
      </c>
      <c r="E22" s="5">
        <v>300</v>
      </c>
      <c r="F22" s="5" t="s">
        <v>20</v>
      </c>
      <c r="G22" s="7">
        <v>2</v>
      </c>
      <c r="H22" s="5">
        <v>47</v>
      </c>
      <c r="I22" s="5">
        <v>55</v>
      </c>
      <c r="J22" s="5" t="s">
        <v>21</v>
      </c>
      <c r="K22" s="5" t="s">
        <v>21</v>
      </c>
      <c r="L22" s="5">
        <f t="shared" si="6"/>
        <v>4800</v>
      </c>
      <c r="M22" s="5" t="s">
        <v>21</v>
      </c>
      <c r="N22" s="5" t="s">
        <v>21</v>
      </c>
      <c r="O22" s="58">
        <f t="shared" si="7"/>
        <v>8</v>
      </c>
      <c r="P22" s="9">
        <f t="shared" si="8"/>
        <v>4800</v>
      </c>
    </row>
    <row r="23" spans="1:16">
      <c r="A23" s="10">
        <v>45078</v>
      </c>
      <c r="B23" s="5" t="s">
        <v>117</v>
      </c>
      <c r="C23" s="5" t="s">
        <v>19</v>
      </c>
      <c r="D23" s="5">
        <v>490</v>
      </c>
      <c r="E23" s="5">
        <v>1250</v>
      </c>
      <c r="F23" s="5" t="s">
        <v>20</v>
      </c>
      <c r="G23" s="7">
        <v>2</v>
      </c>
      <c r="H23" s="5">
        <v>18</v>
      </c>
      <c r="I23" s="5">
        <v>15</v>
      </c>
      <c r="J23" s="5" t="s">
        <v>21</v>
      </c>
      <c r="K23" s="5" t="s">
        <v>21</v>
      </c>
      <c r="L23" s="5">
        <f t="shared" si="6"/>
        <v>-7500</v>
      </c>
      <c r="M23" s="5" t="s">
        <v>21</v>
      </c>
      <c r="N23" s="5" t="s">
        <v>21</v>
      </c>
      <c r="O23" s="58">
        <f t="shared" si="7"/>
        <v>-3</v>
      </c>
      <c r="P23" s="9">
        <f t="shared" si="8"/>
        <v>-7500</v>
      </c>
    </row>
    <row r="24" spans="1:16">
      <c r="A24" s="10">
        <v>45077</v>
      </c>
      <c r="B24" s="5" t="s">
        <v>273</v>
      </c>
      <c r="C24" s="5" t="s">
        <v>19</v>
      </c>
      <c r="D24" s="5">
        <v>980</v>
      </c>
      <c r="E24" s="5">
        <v>700</v>
      </c>
      <c r="F24" s="5" t="s">
        <v>20</v>
      </c>
      <c r="G24" s="7">
        <v>2</v>
      </c>
      <c r="H24" s="5">
        <v>21</v>
      </c>
      <c r="I24" s="5">
        <v>23</v>
      </c>
      <c r="J24" s="5" t="s">
        <v>21</v>
      </c>
      <c r="K24" s="5" t="s">
        <v>21</v>
      </c>
      <c r="L24" s="5">
        <f t="shared" si="6"/>
        <v>2800</v>
      </c>
      <c r="M24" s="5" t="s">
        <v>21</v>
      </c>
      <c r="N24" s="5" t="s">
        <v>21</v>
      </c>
      <c r="O24" s="58">
        <f t="shared" si="7"/>
        <v>2</v>
      </c>
      <c r="P24" s="9">
        <f t="shared" si="8"/>
        <v>2800</v>
      </c>
    </row>
    <row r="25" spans="1:16">
      <c r="A25" s="10">
        <v>45076</v>
      </c>
      <c r="B25" s="5" t="s">
        <v>272</v>
      </c>
      <c r="C25" s="5" t="s">
        <v>19</v>
      </c>
      <c r="D25" s="5">
        <v>650</v>
      </c>
      <c r="E25" s="5">
        <v>875</v>
      </c>
      <c r="F25" s="5" t="s">
        <v>20</v>
      </c>
      <c r="G25" s="7">
        <v>2</v>
      </c>
      <c r="H25" s="5">
        <v>17</v>
      </c>
      <c r="I25" s="5">
        <v>21</v>
      </c>
      <c r="J25" s="5" t="s">
        <v>21</v>
      </c>
      <c r="K25" s="5" t="s">
        <v>21</v>
      </c>
      <c r="L25" s="5">
        <f t="shared" si="6"/>
        <v>7000</v>
      </c>
      <c r="M25" s="5" t="s">
        <v>21</v>
      </c>
      <c r="N25" s="5" t="s">
        <v>21</v>
      </c>
      <c r="O25" s="58">
        <f t="shared" si="7"/>
        <v>4</v>
      </c>
      <c r="P25" s="9">
        <f t="shared" si="8"/>
        <v>7000</v>
      </c>
    </row>
    <row r="26" spans="1:16">
      <c r="A26" s="10">
        <v>45072</v>
      </c>
      <c r="B26" s="5" t="s">
        <v>235</v>
      </c>
      <c r="C26" s="5" t="s">
        <v>19</v>
      </c>
      <c r="D26" s="5">
        <v>5200</v>
      </c>
      <c r="E26" s="5">
        <v>175</v>
      </c>
      <c r="F26" s="5" t="s">
        <v>20</v>
      </c>
      <c r="G26" s="7">
        <v>2</v>
      </c>
      <c r="H26" s="5">
        <v>160</v>
      </c>
      <c r="I26" s="5">
        <v>176</v>
      </c>
      <c r="J26" s="5" t="s">
        <v>21</v>
      </c>
      <c r="K26" s="5" t="s">
        <v>21</v>
      </c>
      <c r="L26" s="5">
        <f t="shared" si="6"/>
        <v>5600</v>
      </c>
      <c r="M26" s="5" t="s">
        <v>21</v>
      </c>
      <c r="N26" s="5" t="s">
        <v>21</v>
      </c>
      <c r="O26" s="58">
        <f t="shared" si="7"/>
        <v>16</v>
      </c>
      <c r="P26" s="9">
        <f t="shared" si="8"/>
        <v>5600</v>
      </c>
    </row>
    <row r="27" spans="1:16">
      <c r="A27" s="10">
        <v>45071</v>
      </c>
      <c r="B27" s="5" t="s">
        <v>118</v>
      </c>
      <c r="C27" s="5" t="s">
        <v>19</v>
      </c>
      <c r="D27" s="5">
        <v>3000</v>
      </c>
      <c r="E27" s="5">
        <v>300</v>
      </c>
      <c r="F27" s="5" t="s">
        <v>20</v>
      </c>
      <c r="G27" s="7">
        <v>2</v>
      </c>
      <c r="H27" s="5">
        <v>107</v>
      </c>
      <c r="I27" s="5">
        <v>90</v>
      </c>
      <c r="J27" s="5" t="s">
        <v>21</v>
      </c>
      <c r="K27" s="5" t="s">
        <v>21</v>
      </c>
      <c r="L27" s="5">
        <f t="shared" si="6"/>
        <v>-10200</v>
      </c>
      <c r="M27" s="5" t="s">
        <v>21</v>
      </c>
      <c r="N27" s="5" t="s">
        <v>21</v>
      </c>
      <c r="O27" s="58">
        <f t="shared" si="7"/>
        <v>-17</v>
      </c>
      <c r="P27" s="9">
        <f t="shared" si="8"/>
        <v>-10200</v>
      </c>
    </row>
    <row r="28" spans="1:16">
      <c r="A28" s="10">
        <v>45068</v>
      </c>
      <c r="B28" s="5" t="s">
        <v>148</v>
      </c>
      <c r="C28" s="5" t="s">
        <v>19</v>
      </c>
      <c r="D28" s="5">
        <v>2200</v>
      </c>
      <c r="E28" s="5">
        <v>300</v>
      </c>
      <c r="F28" s="5" t="s">
        <v>20</v>
      </c>
      <c r="G28" s="7">
        <v>2</v>
      </c>
      <c r="H28" s="5">
        <v>69</v>
      </c>
      <c r="I28" s="5">
        <v>55</v>
      </c>
      <c r="J28" s="5" t="s">
        <v>21</v>
      </c>
      <c r="K28" s="5" t="s">
        <v>21</v>
      </c>
      <c r="L28" s="5">
        <f t="shared" si="6"/>
        <v>-8400</v>
      </c>
      <c r="M28" s="5" t="s">
        <v>21</v>
      </c>
      <c r="N28" s="5" t="s">
        <v>21</v>
      </c>
      <c r="O28" s="58">
        <f t="shared" si="7"/>
        <v>-14</v>
      </c>
      <c r="P28" s="9">
        <f t="shared" si="8"/>
        <v>-8400</v>
      </c>
    </row>
    <row r="29" spans="1:16">
      <c r="A29" s="10">
        <v>45068</v>
      </c>
      <c r="B29" s="5" t="s">
        <v>193</v>
      </c>
      <c r="C29" s="5" t="s">
        <v>19</v>
      </c>
      <c r="D29" s="5">
        <v>1440</v>
      </c>
      <c r="E29" s="5">
        <v>500</v>
      </c>
      <c r="F29" s="5" t="s">
        <v>20</v>
      </c>
      <c r="G29" s="7">
        <v>2</v>
      </c>
      <c r="H29" s="5">
        <v>55</v>
      </c>
      <c r="I29" s="5">
        <v>59.9</v>
      </c>
      <c r="J29" s="5" t="s">
        <v>21</v>
      </c>
      <c r="K29" s="5" t="s">
        <v>21</v>
      </c>
      <c r="L29" s="5">
        <f t="shared" si="6"/>
        <v>4899.9999999999982</v>
      </c>
      <c r="M29" s="5" t="s">
        <v>21</v>
      </c>
      <c r="N29" s="5" t="s">
        <v>21</v>
      </c>
      <c r="O29" s="58">
        <f t="shared" si="7"/>
        <v>4.8999999999999986</v>
      </c>
      <c r="P29" s="9">
        <f t="shared" si="8"/>
        <v>4899.9999999999982</v>
      </c>
    </row>
    <row r="30" spans="1:16">
      <c r="A30" s="10">
        <v>45065</v>
      </c>
      <c r="B30" s="5" t="s">
        <v>271</v>
      </c>
      <c r="C30" s="5" t="s">
        <v>19</v>
      </c>
      <c r="D30" s="5">
        <v>325</v>
      </c>
      <c r="E30" s="5">
        <v>2000</v>
      </c>
      <c r="F30" s="5" t="s">
        <v>20</v>
      </c>
      <c r="G30" s="7">
        <v>2</v>
      </c>
      <c r="H30" s="5">
        <v>7.8</v>
      </c>
      <c r="I30" s="5">
        <v>9.5</v>
      </c>
      <c r="J30" s="5" t="s">
        <v>21</v>
      </c>
      <c r="K30" s="5" t="s">
        <v>21</v>
      </c>
      <c r="L30" s="5">
        <f t="shared" ref="L30:L40" si="9">(I30-H30)*E30*G30</f>
        <v>6800.0000000000009</v>
      </c>
      <c r="M30" s="5" t="s">
        <v>21</v>
      </c>
      <c r="N30" s="5" t="s">
        <v>21</v>
      </c>
      <c r="O30" s="58">
        <f t="shared" ref="O30:O40" si="10">I30-H30</f>
        <v>1.7000000000000002</v>
      </c>
      <c r="P30" s="9">
        <f t="shared" ref="P30:P40" si="11">SUM(L30:N30)</f>
        <v>6800.0000000000009</v>
      </c>
    </row>
    <row r="31" spans="1:16">
      <c r="A31" s="10">
        <v>45064</v>
      </c>
      <c r="B31" s="5" t="s">
        <v>121</v>
      </c>
      <c r="C31" s="5" t="s">
        <v>19</v>
      </c>
      <c r="D31" s="5">
        <v>290</v>
      </c>
      <c r="E31" s="5">
        <v>4000</v>
      </c>
      <c r="F31" s="5" t="s">
        <v>20</v>
      </c>
      <c r="G31" s="7">
        <v>2</v>
      </c>
      <c r="H31" s="5">
        <v>4.55</v>
      </c>
      <c r="I31" s="5">
        <v>5.5</v>
      </c>
      <c r="J31" s="5" t="s">
        <v>21</v>
      </c>
      <c r="K31" s="5" t="s">
        <v>21</v>
      </c>
      <c r="L31" s="5">
        <f t="shared" si="9"/>
        <v>7600.0000000000018</v>
      </c>
      <c r="M31" s="5" t="s">
        <v>21</v>
      </c>
      <c r="N31" s="5" t="s">
        <v>21</v>
      </c>
      <c r="O31" s="58">
        <f t="shared" si="10"/>
        <v>0.95000000000000018</v>
      </c>
      <c r="P31" s="9">
        <f t="shared" si="11"/>
        <v>7600.0000000000018</v>
      </c>
    </row>
    <row r="32" spans="1:16">
      <c r="A32" s="10">
        <v>45063</v>
      </c>
      <c r="B32" s="5" t="s">
        <v>130</v>
      </c>
      <c r="C32" s="5" t="s">
        <v>19</v>
      </c>
      <c r="D32" s="5">
        <v>2100</v>
      </c>
      <c r="E32" s="5">
        <v>275</v>
      </c>
      <c r="F32" s="5" t="s">
        <v>20</v>
      </c>
      <c r="G32" s="7">
        <v>2</v>
      </c>
      <c r="H32" s="5">
        <v>35</v>
      </c>
      <c r="I32" s="5">
        <v>45</v>
      </c>
      <c r="J32" s="5" t="s">
        <v>21</v>
      </c>
      <c r="K32" s="5" t="s">
        <v>21</v>
      </c>
      <c r="L32" s="5">
        <f t="shared" si="9"/>
        <v>5500</v>
      </c>
      <c r="M32" s="5" t="s">
        <v>21</v>
      </c>
      <c r="N32" s="5" t="s">
        <v>21</v>
      </c>
      <c r="O32" s="58">
        <f t="shared" si="10"/>
        <v>10</v>
      </c>
      <c r="P32" s="9">
        <f t="shared" si="11"/>
        <v>5500</v>
      </c>
    </row>
    <row r="33" spans="1:16">
      <c r="A33" s="10">
        <v>45062</v>
      </c>
      <c r="B33" s="5" t="s">
        <v>111</v>
      </c>
      <c r="C33" s="5" t="s">
        <v>19</v>
      </c>
      <c r="D33" s="5">
        <v>365</v>
      </c>
      <c r="E33" s="5">
        <v>3500</v>
      </c>
      <c r="F33" s="5" t="s">
        <v>20</v>
      </c>
      <c r="G33" s="7">
        <v>2</v>
      </c>
      <c r="H33" s="5">
        <v>8.5500000000000007</v>
      </c>
      <c r="I33" s="5">
        <v>9.5</v>
      </c>
      <c r="J33" s="5" t="s">
        <v>21</v>
      </c>
      <c r="K33" s="5" t="s">
        <v>21</v>
      </c>
      <c r="L33" s="5">
        <f t="shared" si="9"/>
        <v>6649.9999999999955</v>
      </c>
      <c r="M33" s="5" t="s">
        <v>21</v>
      </c>
      <c r="N33" s="5" t="s">
        <v>21</v>
      </c>
      <c r="O33" s="58">
        <f t="shared" si="10"/>
        <v>0.94999999999999929</v>
      </c>
      <c r="P33" s="9">
        <f t="shared" si="11"/>
        <v>6649.9999999999955</v>
      </c>
    </row>
    <row r="34" spans="1:16">
      <c r="A34" s="10">
        <v>45057</v>
      </c>
      <c r="B34" s="5" t="s">
        <v>207</v>
      </c>
      <c r="C34" s="5" t="s">
        <v>19</v>
      </c>
      <c r="D34" s="5">
        <v>96</v>
      </c>
      <c r="E34" s="5">
        <v>8924</v>
      </c>
      <c r="F34" s="5" t="s">
        <v>20</v>
      </c>
      <c r="G34" s="7">
        <v>2</v>
      </c>
      <c r="H34" s="5">
        <v>2.5499999999999998</v>
      </c>
      <c r="I34" s="5">
        <v>3.1</v>
      </c>
      <c r="J34" s="5" t="s">
        <v>21</v>
      </c>
      <c r="K34" s="5" t="s">
        <v>21</v>
      </c>
      <c r="L34" s="5">
        <f t="shared" si="9"/>
        <v>9816.4000000000051</v>
      </c>
      <c r="M34" s="5" t="s">
        <v>21</v>
      </c>
      <c r="N34" s="5" t="s">
        <v>21</v>
      </c>
      <c r="O34" s="58">
        <f t="shared" si="10"/>
        <v>0.55000000000000027</v>
      </c>
      <c r="P34" s="9">
        <f t="shared" si="11"/>
        <v>9816.4000000000051</v>
      </c>
    </row>
    <row r="35" spans="1:16">
      <c r="A35" s="10">
        <v>45056</v>
      </c>
      <c r="B35" s="5" t="s">
        <v>270</v>
      </c>
      <c r="C35" s="5" t="s">
        <v>19</v>
      </c>
      <c r="D35" s="5">
        <v>3000</v>
      </c>
      <c r="E35" s="5">
        <v>400</v>
      </c>
      <c r="F35" s="5" t="s">
        <v>20</v>
      </c>
      <c r="G35" s="7">
        <v>2</v>
      </c>
      <c r="H35" s="5">
        <v>96</v>
      </c>
      <c r="I35" s="5">
        <v>96</v>
      </c>
      <c r="J35" s="5" t="s">
        <v>21</v>
      </c>
      <c r="K35" s="5" t="s">
        <v>21</v>
      </c>
      <c r="L35" s="5">
        <f t="shared" si="9"/>
        <v>0</v>
      </c>
      <c r="M35" s="5" t="s">
        <v>21</v>
      </c>
      <c r="N35" s="5" t="s">
        <v>21</v>
      </c>
      <c r="O35" s="58">
        <f t="shared" si="10"/>
        <v>0</v>
      </c>
      <c r="P35" s="9">
        <f t="shared" si="11"/>
        <v>0</v>
      </c>
    </row>
    <row r="36" spans="1:16">
      <c r="A36" s="10">
        <v>45055</v>
      </c>
      <c r="B36" s="5" t="s">
        <v>241</v>
      </c>
      <c r="C36" s="5" t="s">
        <v>19</v>
      </c>
      <c r="D36" s="5">
        <v>4550</v>
      </c>
      <c r="E36" s="5">
        <v>150</v>
      </c>
      <c r="F36" s="5" t="s">
        <v>20</v>
      </c>
      <c r="G36" s="7">
        <v>2</v>
      </c>
      <c r="H36" s="5">
        <v>126</v>
      </c>
      <c r="I36" s="5">
        <v>146</v>
      </c>
      <c r="J36" s="5" t="s">
        <v>21</v>
      </c>
      <c r="K36" s="5" t="s">
        <v>21</v>
      </c>
      <c r="L36" s="5">
        <f t="shared" si="9"/>
        <v>6000</v>
      </c>
      <c r="M36" s="5" t="s">
        <v>21</v>
      </c>
      <c r="N36" s="5" t="s">
        <v>21</v>
      </c>
      <c r="O36" s="58">
        <f t="shared" si="10"/>
        <v>20</v>
      </c>
      <c r="P36" s="9">
        <f t="shared" si="11"/>
        <v>6000</v>
      </c>
    </row>
    <row r="37" spans="1:16">
      <c r="A37" s="10">
        <v>45054</v>
      </c>
      <c r="B37" s="5" t="s">
        <v>260</v>
      </c>
      <c r="C37" s="5" t="s">
        <v>19</v>
      </c>
      <c r="D37" s="5">
        <v>750</v>
      </c>
      <c r="E37" s="5">
        <v>150</v>
      </c>
      <c r="F37" s="5" t="s">
        <v>20</v>
      </c>
      <c r="G37" s="7">
        <v>2</v>
      </c>
      <c r="H37" s="5">
        <v>12.2</v>
      </c>
      <c r="I37" s="5">
        <v>11</v>
      </c>
      <c r="J37" s="5" t="s">
        <v>21</v>
      </c>
      <c r="K37" s="5" t="s">
        <v>21</v>
      </c>
      <c r="L37" s="5">
        <f t="shared" si="9"/>
        <v>-359.99999999999977</v>
      </c>
      <c r="M37" s="5" t="s">
        <v>21</v>
      </c>
      <c r="N37" s="5" t="s">
        <v>21</v>
      </c>
      <c r="O37" s="58">
        <f t="shared" si="10"/>
        <v>-1.1999999999999993</v>
      </c>
      <c r="P37" s="9">
        <f t="shared" si="11"/>
        <v>-359.99999999999977</v>
      </c>
    </row>
    <row r="38" spans="1:16">
      <c r="A38" s="10">
        <v>45051</v>
      </c>
      <c r="B38" s="5" t="s">
        <v>157</v>
      </c>
      <c r="C38" s="5" t="s">
        <v>19</v>
      </c>
      <c r="D38" s="5">
        <v>3000</v>
      </c>
      <c r="E38" s="5">
        <v>150</v>
      </c>
      <c r="F38" s="5" t="s">
        <v>20</v>
      </c>
      <c r="G38" s="7">
        <v>2</v>
      </c>
      <c r="H38" s="5">
        <v>68</v>
      </c>
      <c r="I38" s="5">
        <v>76</v>
      </c>
      <c r="J38" s="5" t="s">
        <v>21</v>
      </c>
      <c r="K38" s="5" t="s">
        <v>21</v>
      </c>
      <c r="L38" s="5">
        <f t="shared" si="9"/>
        <v>2400</v>
      </c>
      <c r="M38" s="5" t="s">
        <v>21</v>
      </c>
      <c r="N38" s="5" t="s">
        <v>21</v>
      </c>
      <c r="O38" s="58">
        <f t="shared" si="10"/>
        <v>8</v>
      </c>
      <c r="P38" s="9">
        <f t="shared" si="11"/>
        <v>2400</v>
      </c>
    </row>
    <row r="39" spans="1:16">
      <c r="A39" s="10">
        <v>45050</v>
      </c>
      <c r="B39" s="5" t="s">
        <v>157</v>
      </c>
      <c r="C39" s="5" t="s">
        <v>19</v>
      </c>
      <c r="D39" s="5">
        <v>2960</v>
      </c>
      <c r="E39" s="5">
        <v>150</v>
      </c>
      <c r="F39" s="5" t="s">
        <v>20</v>
      </c>
      <c r="G39" s="7">
        <v>2</v>
      </c>
      <c r="H39" s="5">
        <v>64</v>
      </c>
      <c r="I39" s="5">
        <v>76</v>
      </c>
      <c r="J39" s="5" t="s">
        <v>21</v>
      </c>
      <c r="K39" s="5" t="s">
        <v>21</v>
      </c>
      <c r="L39" s="5">
        <f t="shared" si="9"/>
        <v>3600</v>
      </c>
      <c r="M39" s="5" t="s">
        <v>21</v>
      </c>
      <c r="N39" s="5" t="s">
        <v>21</v>
      </c>
      <c r="O39" s="58">
        <f t="shared" si="10"/>
        <v>12</v>
      </c>
      <c r="P39" s="9">
        <f t="shared" si="11"/>
        <v>3600</v>
      </c>
    </row>
    <row r="40" spans="1:16">
      <c r="A40" s="10">
        <v>45049</v>
      </c>
      <c r="B40" s="5" t="s">
        <v>269</v>
      </c>
      <c r="C40" s="5" t="s">
        <v>19</v>
      </c>
      <c r="D40" s="5">
        <v>270</v>
      </c>
      <c r="E40" s="5">
        <v>150</v>
      </c>
      <c r="F40" s="5" t="s">
        <v>20</v>
      </c>
      <c r="G40" s="7">
        <v>2</v>
      </c>
      <c r="H40" s="5">
        <v>7</v>
      </c>
      <c r="I40" s="5">
        <v>8.3000000000000007</v>
      </c>
      <c r="J40" s="5" t="s">
        <v>21</v>
      </c>
      <c r="K40" s="5" t="s">
        <v>21</v>
      </c>
      <c r="L40" s="5">
        <f t="shared" si="9"/>
        <v>390.00000000000023</v>
      </c>
      <c r="M40" s="5" t="s">
        <v>21</v>
      </c>
      <c r="N40" s="5" t="s">
        <v>21</v>
      </c>
      <c r="O40" s="58">
        <f t="shared" si="10"/>
        <v>1.3000000000000007</v>
      </c>
      <c r="P40" s="9">
        <f t="shared" si="11"/>
        <v>390.00000000000023</v>
      </c>
    </row>
    <row r="41" spans="1:16">
      <c r="A41" s="10">
        <v>45048</v>
      </c>
      <c r="B41" s="5" t="s">
        <v>268</v>
      </c>
      <c r="C41" s="5" t="s">
        <v>19</v>
      </c>
      <c r="D41" s="5">
        <v>600</v>
      </c>
      <c r="E41" s="5">
        <v>150</v>
      </c>
      <c r="F41" s="5" t="s">
        <v>20</v>
      </c>
      <c r="G41" s="7">
        <v>2</v>
      </c>
      <c r="H41" s="5">
        <v>13.65</v>
      </c>
      <c r="I41" s="5">
        <v>16</v>
      </c>
      <c r="J41" s="5" t="s">
        <v>21</v>
      </c>
      <c r="K41" s="5" t="s">
        <v>21</v>
      </c>
      <c r="L41" s="5">
        <f t="shared" ref="L41" si="12">(I41-H41)*E41*G41</f>
        <v>704.99999999999989</v>
      </c>
      <c r="M41" s="5" t="s">
        <v>21</v>
      </c>
      <c r="N41" s="5" t="s">
        <v>21</v>
      </c>
      <c r="O41" s="58">
        <f t="shared" ref="O41" si="13">I41-H41</f>
        <v>2.3499999999999996</v>
      </c>
      <c r="P41" s="9">
        <f t="shared" ref="P41" si="14">SUM(L41:N41)</f>
        <v>704.99999999999989</v>
      </c>
    </row>
    <row r="42" spans="1:16">
      <c r="A42" s="10">
        <v>45044</v>
      </c>
      <c r="B42" s="5" t="s">
        <v>266</v>
      </c>
      <c r="C42" s="5" t="s">
        <v>19</v>
      </c>
      <c r="D42" s="5">
        <v>790</v>
      </c>
      <c r="E42" s="5">
        <v>625</v>
      </c>
      <c r="F42" s="5" t="s">
        <v>20</v>
      </c>
      <c r="G42" s="7">
        <v>2</v>
      </c>
      <c r="H42" s="5">
        <v>15</v>
      </c>
      <c r="I42" s="5">
        <v>15</v>
      </c>
      <c r="J42" s="5" t="s">
        <v>21</v>
      </c>
      <c r="K42" s="5" t="s">
        <v>21</v>
      </c>
      <c r="L42" s="5">
        <f t="shared" ref="L42:L43" si="15">(I42-H42)*E42*G42</f>
        <v>0</v>
      </c>
      <c r="M42" s="5" t="s">
        <v>21</v>
      </c>
      <c r="N42" s="5" t="s">
        <v>21</v>
      </c>
      <c r="O42" s="58">
        <f t="shared" ref="O42:O43" si="16">I42-H42</f>
        <v>0</v>
      </c>
      <c r="P42" s="9">
        <f t="shared" ref="P42:P43" si="17">SUM(L42:N42)</f>
        <v>0</v>
      </c>
    </row>
    <row r="43" spans="1:16">
      <c r="A43" s="10">
        <v>45043</v>
      </c>
      <c r="B43" s="5" t="s">
        <v>240</v>
      </c>
      <c r="C43" s="5" t="s">
        <v>19</v>
      </c>
      <c r="D43" s="5">
        <v>4300</v>
      </c>
      <c r="E43" s="5">
        <v>150</v>
      </c>
      <c r="F43" s="5" t="s">
        <v>20</v>
      </c>
      <c r="G43" s="7">
        <v>2</v>
      </c>
      <c r="H43" s="5">
        <v>128</v>
      </c>
      <c r="I43" s="5">
        <v>147</v>
      </c>
      <c r="J43" s="5" t="s">
        <v>21</v>
      </c>
      <c r="K43" s="5" t="s">
        <v>21</v>
      </c>
      <c r="L43" s="5">
        <f t="shared" si="15"/>
        <v>5700</v>
      </c>
      <c r="M43" s="5" t="s">
        <v>21</v>
      </c>
      <c r="N43" s="5" t="s">
        <v>21</v>
      </c>
      <c r="O43" s="58">
        <f t="shared" si="16"/>
        <v>19</v>
      </c>
      <c r="P43" s="9">
        <f t="shared" si="17"/>
        <v>5700</v>
      </c>
    </row>
    <row r="44" spans="1:16">
      <c r="A44" s="10">
        <v>45041</v>
      </c>
      <c r="B44" s="5" t="s">
        <v>225</v>
      </c>
      <c r="C44" s="5" t="s">
        <v>19</v>
      </c>
      <c r="D44" s="5">
        <v>910</v>
      </c>
      <c r="E44" s="5">
        <v>1200</v>
      </c>
      <c r="F44" s="5" t="s">
        <v>20</v>
      </c>
      <c r="G44" s="7">
        <v>2</v>
      </c>
      <c r="H44" s="5">
        <v>14.75</v>
      </c>
      <c r="I44" s="5">
        <v>17.5</v>
      </c>
      <c r="J44" s="5" t="s">
        <v>21</v>
      </c>
      <c r="K44" s="5" t="s">
        <v>21</v>
      </c>
      <c r="L44" s="5">
        <f t="shared" ref="L44:L55" si="18">(I44-H44)*E44*G44</f>
        <v>6600</v>
      </c>
      <c r="M44" s="5" t="s">
        <v>21</v>
      </c>
      <c r="N44" s="5" t="s">
        <v>21</v>
      </c>
      <c r="O44" s="58">
        <f t="shared" ref="O44:O55" si="19">I44-H44</f>
        <v>2.75</v>
      </c>
      <c r="P44" s="9">
        <f t="shared" ref="P44:P55" si="20">SUM(L44:N44)</f>
        <v>6600</v>
      </c>
    </row>
    <row r="45" spans="1:16">
      <c r="A45" s="10">
        <v>45040</v>
      </c>
      <c r="B45" s="5" t="s">
        <v>260</v>
      </c>
      <c r="C45" s="5" t="s">
        <v>19</v>
      </c>
      <c r="D45" s="5">
        <v>700</v>
      </c>
      <c r="E45" s="5">
        <v>1350</v>
      </c>
      <c r="F45" s="5" t="s">
        <v>20</v>
      </c>
      <c r="G45" s="7">
        <v>2</v>
      </c>
      <c r="H45" s="5">
        <v>14.5</v>
      </c>
      <c r="I45" s="5">
        <v>16.75</v>
      </c>
      <c r="J45" s="5" t="s">
        <v>21</v>
      </c>
      <c r="K45" s="5" t="s">
        <v>21</v>
      </c>
      <c r="L45" s="5">
        <f t="shared" si="18"/>
        <v>6075</v>
      </c>
      <c r="M45" s="5" t="s">
        <v>21</v>
      </c>
      <c r="N45" s="5" t="s">
        <v>21</v>
      </c>
      <c r="O45" s="58">
        <f t="shared" si="19"/>
        <v>2.25</v>
      </c>
      <c r="P45" s="9">
        <f t="shared" si="20"/>
        <v>6075</v>
      </c>
    </row>
    <row r="46" spans="1:16">
      <c r="A46" s="10">
        <v>45037</v>
      </c>
      <c r="B46" s="5" t="s">
        <v>119</v>
      </c>
      <c r="C46" s="5" t="s">
        <v>19</v>
      </c>
      <c r="D46" s="5">
        <v>3150</v>
      </c>
      <c r="E46" s="5">
        <v>250</v>
      </c>
      <c r="F46" s="5" t="s">
        <v>20</v>
      </c>
      <c r="G46" s="7">
        <v>2</v>
      </c>
      <c r="H46" s="5">
        <v>80</v>
      </c>
      <c r="I46" s="5">
        <v>80</v>
      </c>
      <c r="J46" s="5" t="s">
        <v>21</v>
      </c>
      <c r="K46" s="5" t="s">
        <v>21</v>
      </c>
      <c r="L46" s="5">
        <f t="shared" si="18"/>
        <v>0</v>
      </c>
      <c r="M46" s="5" t="s">
        <v>21</v>
      </c>
      <c r="N46" s="5" t="s">
        <v>21</v>
      </c>
      <c r="O46" s="58">
        <f t="shared" si="19"/>
        <v>0</v>
      </c>
      <c r="P46" s="9">
        <f t="shared" si="20"/>
        <v>0</v>
      </c>
    </row>
    <row r="47" spans="1:16">
      <c r="A47" s="10">
        <v>45036</v>
      </c>
      <c r="B47" s="65" t="s">
        <v>236</v>
      </c>
      <c r="C47" s="5" t="s">
        <v>19</v>
      </c>
      <c r="D47" s="5">
        <v>1420</v>
      </c>
      <c r="E47" s="5">
        <v>275</v>
      </c>
      <c r="F47" s="5" t="s">
        <v>20</v>
      </c>
      <c r="G47" s="7">
        <v>2</v>
      </c>
      <c r="H47" s="5">
        <v>37</v>
      </c>
      <c r="I47" s="5">
        <v>45</v>
      </c>
      <c r="J47" s="5" t="s">
        <v>21</v>
      </c>
      <c r="K47" s="5" t="s">
        <v>21</v>
      </c>
      <c r="L47" s="5">
        <f t="shared" si="18"/>
        <v>4400</v>
      </c>
      <c r="M47" s="5" t="s">
        <v>21</v>
      </c>
      <c r="N47" s="5" t="s">
        <v>21</v>
      </c>
      <c r="O47" s="58">
        <f t="shared" si="19"/>
        <v>8</v>
      </c>
      <c r="P47" s="9">
        <f t="shared" si="20"/>
        <v>4400</v>
      </c>
    </row>
    <row r="48" spans="1:16">
      <c r="A48" s="10">
        <v>45034</v>
      </c>
      <c r="B48" s="65" t="s">
        <v>111</v>
      </c>
      <c r="C48" s="5" t="s">
        <v>19</v>
      </c>
      <c r="D48" s="5">
        <v>330</v>
      </c>
      <c r="E48" s="5">
        <v>3500</v>
      </c>
      <c r="F48" s="5" t="s">
        <v>20</v>
      </c>
      <c r="G48" s="7">
        <v>2</v>
      </c>
      <c r="H48" s="5">
        <v>6.5</v>
      </c>
      <c r="I48" s="5">
        <v>7.5</v>
      </c>
      <c r="J48" s="5" t="s">
        <v>21</v>
      </c>
      <c r="K48" s="5" t="s">
        <v>21</v>
      </c>
      <c r="L48" s="5">
        <f t="shared" si="18"/>
        <v>7000</v>
      </c>
      <c r="M48" s="5" t="s">
        <v>21</v>
      </c>
      <c r="N48" s="5" t="s">
        <v>21</v>
      </c>
      <c r="O48" s="58">
        <f t="shared" si="19"/>
        <v>1</v>
      </c>
      <c r="P48" s="9">
        <f t="shared" si="20"/>
        <v>7000</v>
      </c>
    </row>
    <row r="49" spans="1:16">
      <c r="A49" s="10">
        <v>45033</v>
      </c>
      <c r="B49" s="65" t="s">
        <v>265</v>
      </c>
      <c r="C49" s="5" t="s">
        <v>19</v>
      </c>
      <c r="D49" s="5">
        <v>1900</v>
      </c>
      <c r="E49" s="5">
        <v>250</v>
      </c>
      <c r="F49" s="5" t="s">
        <v>20</v>
      </c>
      <c r="G49" s="7">
        <v>2</v>
      </c>
      <c r="H49" s="5">
        <v>80</v>
      </c>
      <c r="I49" s="5">
        <v>70</v>
      </c>
      <c r="J49" s="5" t="s">
        <v>21</v>
      </c>
      <c r="K49" s="5" t="s">
        <v>21</v>
      </c>
      <c r="L49" s="5">
        <f t="shared" si="18"/>
        <v>-5000</v>
      </c>
      <c r="M49" s="5" t="s">
        <v>21</v>
      </c>
      <c r="N49" s="5" t="s">
        <v>21</v>
      </c>
      <c r="O49" s="58">
        <f t="shared" si="19"/>
        <v>-10</v>
      </c>
      <c r="P49" s="9">
        <f t="shared" si="20"/>
        <v>-5000</v>
      </c>
    </row>
    <row r="50" spans="1:16">
      <c r="A50" s="10">
        <v>45029</v>
      </c>
      <c r="B50" s="65" t="s">
        <v>264</v>
      </c>
      <c r="C50" s="5" t="s">
        <v>19</v>
      </c>
      <c r="D50" s="5">
        <v>5900</v>
      </c>
      <c r="E50" s="5">
        <v>125</v>
      </c>
      <c r="F50" s="5" t="s">
        <v>20</v>
      </c>
      <c r="G50" s="7">
        <v>2</v>
      </c>
      <c r="H50" s="5">
        <v>123</v>
      </c>
      <c r="I50" s="5">
        <v>143</v>
      </c>
      <c r="J50" s="5" t="s">
        <v>21</v>
      </c>
      <c r="K50" s="5" t="s">
        <v>21</v>
      </c>
      <c r="L50" s="5">
        <f t="shared" si="18"/>
        <v>5000</v>
      </c>
      <c r="M50" s="5" t="s">
        <v>21</v>
      </c>
      <c r="N50" s="5" t="s">
        <v>21</v>
      </c>
      <c r="O50" s="58">
        <f t="shared" si="19"/>
        <v>20</v>
      </c>
      <c r="P50" s="9">
        <f t="shared" si="20"/>
        <v>5000</v>
      </c>
    </row>
    <row r="51" spans="1:16">
      <c r="A51" s="10">
        <v>45028</v>
      </c>
      <c r="B51" s="65" t="s">
        <v>167</v>
      </c>
      <c r="C51" s="5" t="s">
        <v>19</v>
      </c>
      <c r="D51" s="5">
        <v>670</v>
      </c>
      <c r="E51" s="5">
        <v>625</v>
      </c>
      <c r="F51" s="5" t="s">
        <v>20</v>
      </c>
      <c r="G51" s="7">
        <v>2</v>
      </c>
      <c r="H51" s="5">
        <v>15</v>
      </c>
      <c r="I51" s="5">
        <v>15</v>
      </c>
      <c r="J51" s="5" t="s">
        <v>21</v>
      </c>
      <c r="K51" s="5" t="s">
        <v>21</v>
      </c>
      <c r="L51" s="5">
        <f t="shared" si="18"/>
        <v>0</v>
      </c>
      <c r="M51" s="5" t="s">
        <v>21</v>
      </c>
      <c r="N51" s="5" t="s">
        <v>21</v>
      </c>
      <c r="O51" s="58">
        <f t="shared" si="19"/>
        <v>0</v>
      </c>
      <c r="P51" s="9">
        <f t="shared" si="20"/>
        <v>0</v>
      </c>
    </row>
    <row r="52" spans="1:16">
      <c r="A52" s="10">
        <v>45026</v>
      </c>
      <c r="B52" s="5" t="s">
        <v>263</v>
      </c>
      <c r="C52" s="5" t="s">
        <v>19</v>
      </c>
      <c r="D52" s="5">
        <v>1420</v>
      </c>
      <c r="E52" s="5">
        <v>400</v>
      </c>
      <c r="F52" s="5" t="s">
        <v>20</v>
      </c>
      <c r="G52" s="7">
        <v>2</v>
      </c>
      <c r="H52" s="5">
        <v>43</v>
      </c>
      <c r="I52" s="5">
        <v>33</v>
      </c>
      <c r="J52" s="5" t="s">
        <v>21</v>
      </c>
      <c r="K52" s="5" t="s">
        <v>21</v>
      </c>
      <c r="L52" s="5">
        <f t="shared" si="18"/>
        <v>-8000</v>
      </c>
      <c r="M52" s="5" t="s">
        <v>21</v>
      </c>
      <c r="N52" s="5" t="s">
        <v>21</v>
      </c>
      <c r="O52" s="58">
        <f t="shared" si="19"/>
        <v>-10</v>
      </c>
      <c r="P52" s="9">
        <f t="shared" si="20"/>
        <v>-8000</v>
      </c>
    </row>
    <row r="53" spans="1:16">
      <c r="A53" s="10">
        <v>45022</v>
      </c>
      <c r="B53" s="65" t="s">
        <v>153</v>
      </c>
      <c r="C53" s="5" t="s">
        <v>19</v>
      </c>
      <c r="D53" s="5">
        <v>5850</v>
      </c>
      <c r="E53" s="5">
        <v>125</v>
      </c>
      <c r="F53" s="5" t="s">
        <v>20</v>
      </c>
      <c r="G53" s="7">
        <v>2</v>
      </c>
      <c r="H53" s="5">
        <v>130</v>
      </c>
      <c r="I53" s="5">
        <v>150</v>
      </c>
      <c r="J53" s="5" t="s">
        <v>21</v>
      </c>
      <c r="K53" s="5" t="s">
        <v>21</v>
      </c>
      <c r="L53" s="5">
        <f t="shared" si="18"/>
        <v>5000</v>
      </c>
      <c r="M53" s="5" t="s">
        <v>21</v>
      </c>
      <c r="N53" s="5" t="s">
        <v>21</v>
      </c>
      <c r="O53" s="58">
        <f t="shared" si="19"/>
        <v>20</v>
      </c>
      <c r="P53" s="9">
        <f t="shared" si="20"/>
        <v>5000</v>
      </c>
    </row>
    <row r="54" spans="1:16">
      <c r="A54" s="10">
        <v>45021</v>
      </c>
      <c r="B54" s="5" t="s">
        <v>261</v>
      </c>
      <c r="C54" s="5" t="s">
        <v>19</v>
      </c>
      <c r="D54" s="5">
        <v>1420</v>
      </c>
      <c r="E54" s="5">
        <v>400</v>
      </c>
      <c r="F54" s="5" t="s">
        <v>20</v>
      </c>
      <c r="G54" s="7">
        <v>2</v>
      </c>
      <c r="H54" s="5">
        <v>39</v>
      </c>
      <c r="I54" s="5">
        <v>44</v>
      </c>
      <c r="J54" s="5" t="s">
        <v>21</v>
      </c>
      <c r="K54" s="5" t="s">
        <v>21</v>
      </c>
      <c r="L54" s="5">
        <f t="shared" si="18"/>
        <v>4000</v>
      </c>
      <c r="M54" s="5" t="s">
        <v>21</v>
      </c>
      <c r="N54" s="5" t="s">
        <v>21</v>
      </c>
      <c r="O54" s="58">
        <f t="shared" si="19"/>
        <v>5</v>
      </c>
      <c r="P54" s="9">
        <f t="shared" si="20"/>
        <v>4000</v>
      </c>
    </row>
    <row r="55" spans="1:16">
      <c r="A55" s="10">
        <v>45021</v>
      </c>
      <c r="B55" s="65" t="s">
        <v>262</v>
      </c>
      <c r="C55" s="5" t="s">
        <v>19</v>
      </c>
      <c r="D55" s="5">
        <v>4000</v>
      </c>
      <c r="E55" s="5">
        <v>250</v>
      </c>
      <c r="F55" s="5" t="s">
        <v>20</v>
      </c>
      <c r="G55" s="7">
        <v>2</v>
      </c>
      <c r="H55" s="5">
        <v>78</v>
      </c>
      <c r="I55" s="5">
        <v>78</v>
      </c>
      <c r="J55" s="5" t="s">
        <v>21</v>
      </c>
      <c r="K55" s="5" t="s">
        <v>21</v>
      </c>
      <c r="L55" s="5">
        <f t="shared" si="18"/>
        <v>0</v>
      </c>
      <c r="M55" s="5" t="s">
        <v>21</v>
      </c>
      <c r="N55" s="5" t="s">
        <v>21</v>
      </c>
      <c r="O55" s="58">
        <f t="shared" si="19"/>
        <v>0</v>
      </c>
      <c r="P55" s="9">
        <f t="shared" si="20"/>
        <v>0</v>
      </c>
    </row>
    <row r="56" spans="1:16">
      <c r="A56" s="10">
        <v>45016</v>
      </c>
      <c r="B56" s="5" t="s">
        <v>261</v>
      </c>
      <c r="C56" s="5" t="s">
        <v>19</v>
      </c>
      <c r="D56" s="5">
        <v>1420</v>
      </c>
      <c r="E56" s="5">
        <v>400</v>
      </c>
      <c r="F56" s="5" t="s">
        <v>20</v>
      </c>
      <c r="G56" s="7">
        <v>2</v>
      </c>
      <c r="H56" s="5">
        <v>39</v>
      </c>
      <c r="I56" s="5">
        <v>44</v>
      </c>
      <c r="J56" s="5" t="s">
        <v>21</v>
      </c>
      <c r="K56" s="5" t="s">
        <v>21</v>
      </c>
      <c r="L56" s="5">
        <f t="shared" ref="L56:L64" si="21">(I56-H56)*E56*G56</f>
        <v>4000</v>
      </c>
      <c r="M56" s="5" t="s">
        <v>21</v>
      </c>
      <c r="N56" s="5" t="s">
        <v>21</v>
      </c>
      <c r="O56" s="58">
        <f t="shared" ref="O56:O64" si="22">I56-H56</f>
        <v>5</v>
      </c>
      <c r="P56" s="9">
        <f t="shared" ref="P56:P64" si="23">SUM(L56:N56)</f>
        <v>4000</v>
      </c>
    </row>
    <row r="57" spans="1:16">
      <c r="A57" s="10">
        <v>45014</v>
      </c>
      <c r="B57" s="5" t="s">
        <v>234</v>
      </c>
      <c r="C57" s="5" t="s">
        <v>19</v>
      </c>
      <c r="D57" s="5">
        <v>360</v>
      </c>
      <c r="E57" s="5">
        <v>1650</v>
      </c>
      <c r="F57" s="5" t="s">
        <v>20</v>
      </c>
      <c r="G57" s="7">
        <v>2</v>
      </c>
      <c r="H57" s="5">
        <v>8.5</v>
      </c>
      <c r="I57" s="5">
        <v>9.1999999999999993</v>
      </c>
      <c r="J57" s="5" t="s">
        <v>21</v>
      </c>
      <c r="K57" s="5" t="s">
        <v>21</v>
      </c>
      <c r="L57" s="5">
        <f t="shared" si="21"/>
        <v>2309.9999999999977</v>
      </c>
      <c r="M57" s="5" t="s">
        <v>21</v>
      </c>
      <c r="N57" s="5" t="s">
        <v>21</v>
      </c>
      <c r="O57" s="58">
        <f t="shared" si="22"/>
        <v>0.69999999999999929</v>
      </c>
      <c r="P57" s="9">
        <f t="shared" si="23"/>
        <v>2309.9999999999977</v>
      </c>
    </row>
    <row r="58" spans="1:16">
      <c r="A58" s="10">
        <v>45012</v>
      </c>
      <c r="B58" s="5" t="s">
        <v>260</v>
      </c>
      <c r="C58" s="5" t="s">
        <v>19</v>
      </c>
      <c r="D58" s="5">
        <v>680</v>
      </c>
      <c r="E58" s="5">
        <v>1350</v>
      </c>
      <c r="F58" s="5" t="s">
        <v>20</v>
      </c>
      <c r="G58" s="7">
        <v>2</v>
      </c>
      <c r="H58" s="5">
        <v>16.5</v>
      </c>
      <c r="I58" s="5">
        <v>13.5</v>
      </c>
      <c r="J58" s="5" t="s">
        <v>21</v>
      </c>
      <c r="K58" s="5" t="s">
        <v>21</v>
      </c>
      <c r="L58" s="5">
        <f t="shared" si="21"/>
        <v>-8100</v>
      </c>
      <c r="M58" s="5" t="s">
        <v>21</v>
      </c>
      <c r="N58" s="5" t="s">
        <v>21</v>
      </c>
      <c r="O58" s="58">
        <f t="shared" si="22"/>
        <v>-3</v>
      </c>
      <c r="P58" s="9">
        <f t="shared" si="23"/>
        <v>-8100</v>
      </c>
    </row>
    <row r="59" spans="1:16">
      <c r="A59" s="10">
        <v>45007</v>
      </c>
      <c r="B59" s="5" t="s">
        <v>123</v>
      </c>
      <c r="C59" s="5" t="s">
        <v>19</v>
      </c>
      <c r="D59" s="5">
        <v>2300</v>
      </c>
      <c r="E59" s="5">
        <v>375</v>
      </c>
      <c r="F59" s="5" t="s">
        <v>20</v>
      </c>
      <c r="G59" s="7">
        <v>2</v>
      </c>
      <c r="H59" s="5">
        <v>80</v>
      </c>
      <c r="I59" s="5">
        <v>86.5</v>
      </c>
      <c r="J59" s="5" t="s">
        <v>21</v>
      </c>
      <c r="K59" s="5" t="s">
        <v>21</v>
      </c>
      <c r="L59" s="5">
        <f t="shared" si="21"/>
        <v>4875</v>
      </c>
      <c r="M59" s="5" t="s">
        <v>21</v>
      </c>
      <c r="N59" s="5" t="s">
        <v>21</v>
      </c>
      <c r="O59" s="58">
        <f t="shared" si="22"/>
        <v>6.5</v>
      </c>
      <c r="P59" s="9">
        <f t="shared" si="23"/>
        <v>4875</v>
      </c>
    </row>
    <row r="60" spans="1:16">
      <c r="A60" s="10">
        <v>45006</v>
      </c>
      <c r="B60" s="5" t="s">
        <v>132</v>
      </c>
      <c r="C60" s="5" t="s">
        <v>19</v>
      </c>
      <c r="D60" s="5">
        <v>5000</v>
      </c>
      <c r="E60" s="5">
        <v>150</v>
      </c>
      <c r="F60" s="5" t="s">
        <v>20</v>
      </c>
      <c r="G60" s="7">
        <v>2</v>
      </c>
      <c r="H60" s="5">
        <v>120</v>
      </c>
      <c r="I60" s="5">
        <v>193</v>
      </c>
      <c r="J60" s="5" t="s">
        <v>21</v>
      </c>
      <c r="K60" s="5" t="s">
        <v>21</v>
      </c>
      <c r="L60" s="5">
        <f t="shared" si="21"/>
        <v>21900</v>
      </c>
      <c r="M60" s="5" t="s">
        <v>21</v>
      </c>
      <c r="N60" s="5" t="s">
        <v>21</v>
      </c>
      <c r="O60" s="58">
        <f t="shared" si="22"/>
        <v>73</v>
      </c>
      <c r="P60" s="9">
        <f t="shared" si="23"/>
        <v>21900</v>
      </c>
    </row>
    <row r="61" spans="1:16">
      <c r="A61" s="10">
        <v>45002</v>
      </c>
      <c r="B61" s="5" t="s">
        <v>259</v>
      </c>
      <c r="C61" s="5" t="s">
        <v>19</v>
      </c>
      <c r="D61" s="5">
        <v>3850</v>
      </c>
      <c r="E61" s="5">
        <v>150</v>
      </c>
      <c r="F61" s="5" t="s">
        <v>20</v>
      </c>
      <c r="G61" s="7">
        <v>2</v>
      </c>
      <c r="H61" s="5">
        <v>130</v>
      </c>
      <c r="I61" s="5">
        <v>100</v>
      </c>
      <c r="J61" s="5" t="s">
        <v>21</v>
      </c>
      <c r="K61" s="5" t="s">
        <v>21</v>
      </c>
      <c r="L61" s="5">
        <f t="shared" si="21"/>
        <v>-9000</v>
      </c>
      <c r="M61" s="5" t="s">
        <v>21</v>
      </c>
      <c r="N61" s="5" t="s">
        <v>21</v>
      </c>
      <c r="O61" s="58">
        <f t="shared" si="22"/>
        <v>-30</v>
      </c>
      <c r="P61" s="9">
        <f t="shared" si="23"/>
        <v>-9000</v>
      </c>
    </row>
    <row r="62" spans="1:16">
      <c r="A62" s="10">
        <v>45001</v>
      </c>
      <c r="B62" s="5" t="s">
        <v>231</v>
      </c>
      <c r="C62" s="5" t="s">
        <v>19</v>
      </c>
      <c r="D62" s="5">
        <v>2700</v>
      </c>
      <c r="E62" s="5">
        <v>150</v>
      </c>
      <c r="F62" s="5" t="s">
        <v>20</v>
      </c>
      <c r="G62" s="7">
        <v>2</v>
      </c>
      <c r="H62" s="5">
        <v>146</v>
      </c>
      <c r="I62" s="5">
        <v>163</v>
      </c>
      <c r="J62" s="5" t="s">
        <v>21</v>
      </c>
      <c r="K62" s="5" t="s">
        <v>21</v>
      </c>
      <c r="L62" s="5">
        <f t="shared" si="21"/>
        <v>5100</v>
      </c>
      <c r="M62" s="5" t="s">
        <v>21</v>
      </c>
      <c r="N62" s="5" t="s">
        <v>21</v>
      </c>
      <c r="O62" s="58">
        <f t="shared" si="22"/>
        <v>17</v>
      </c>
      <c r="P62" s="9">
        <f t="shared" si="23"/>
        <v>5100</v>
      </c>
    </row>
    <row r="63" spans="1:16">
      <c r="A63" s="10">
        <v>45000</v>
      </c>
      <c r="B63" s="5" t="s">
        <v>225</v>
      </c>
      <c r="C63" s="5" t="s">
        <v>24</v>
      </c>
      <c r="D63" s="5">
        <v>830</v>
      </c>
      <c r="E63" s="5">
        <v>1200</v>
      </c>
      <c r="F63" s="5" t="s">
        <v>20</v>
      </c>
      <c r="G63" s="7">
        <v>2</v>
      </c>
      <c r="H63" s="5">
        <v>17.5</v>
      </c>
      <c r="I63" s="5">
        <v>19.45</v>
      </c>
      <c r="J63" s="5" t="s">
        <v>21</v>
      </c>
      <c r="K63" s="5" t="s">
        <v>21</v>
      </c>
      <c r="L63" s="5">
        <f t="shared" si="21"/>
        <v>4679.9999999999982</v>
      </c>
      <c r="M63" s="5" t="s">
        <v>21</v>
      </c>
      <c r="N63" s="5" t="s">
        <v>21</v>
      </c>
      <c r="O63" s="58">
        <f t="shared" si="22"/>
        <v>1.9499999999999993</v>
      </c>
      <c r="P63" s="9">
        <f t="shared" si="23"/>
        <v>4679.9999999999982</v>
      </c>
    </row>
    <row r="64" spans="1:16">
      <c r="A64" s="10">
        <v>45000</v>
      </c>
      <c r="B64" s="5" t="s">
        <v>258</v>
      </c>
      <c r="C64" s="5" t="s">
        <v>19</v>
      </c>
      <c r="D64" s="5">
        <v>160</v>
      </c>
      <c r="E64" s="5">
        <v>6200</v>
      </c>
      <c r="F64" s="5" t="s">
        <v>20</v>
      </c>
      <c r="G64" s="7">
        <v>2</v>
      </c>
      <c r="H64" s="5">
        <v>7</v>
      </c>
      <c r="I64" s="5">
        <v>6.3</v>
      </c>
      <c r="J64" s="5" t="s">
        <v>21</v>
      </c>
      <c r="K64" s="5" t="s">
        <v>21</v>
      </c>
      <c r="L64" s="5">
        <f t="shared" si="21"/>
        <v>-8680.0000000000018</v>
      </c>
      <c r="M64" s="5" t="s">
        <v>21</v>
      </c>
      <c r="N64" s="5" t="s">
        <v>21</v>
      </c>
      <c r="O64" s="58">
        <f t="shared" si="22"/>
        <v>-0.70000000000000018</v>
      </c>
      <c r="P64" s="9">
        <f t="shared" si="23"/>
        <v>-8680.0000000000018</v>
      </c>
    </row>
    <row r="65" spans="1:16">
      <c r="A65" s="10">
        <v>44999</v>
      </c>
      <c r="B65" s="5" t="s">
        <v>257</v>
      </c>
      <c r="C65" s="5" t="s">
        <v>24</v>
      </c>
      <c r="D65" s="5">
        <v>3400</v>
      </c>
      <c r="E65" s="5">
        <v>125</v>
      </c>
      <c r="F65" s="5" t="s">
        <v>20</v>
      </c>
      <c r="G65" s="7">
        <v>2</v>
      </c>
      <c r="H65" s="5">
        <v>120</v>
      </c>
      <c r="I65" s="5">
        <v>140</v>
      </c>
      <c r="J65" s="5" t="s">
        <v>21</v>
      </c>
      <c r="K65" s="5" t="s">
        <v>21</v>
      </c>
      <c r="L65" s="5">
        <f t="shared" ref="L65:L71" si="24">(I65-H65)*E65*G65</f>
        <v>5000</v>
      </c>
      <c r="M65" s="5" t="s">
        <v>21</v>
      </c>
      <c r="N65" s="5" t="s">
        <v>21</v>
      </c>
      <c r="O65" s="58">
        <f t="shared" ref="O65:O71" si="25">I65-H65</f>
        <v>20</v>
      </c>
      <c r="P65" s="9">
        <f t="shared" ref="P65:P71" si="26">SUM(L65:N65)</f>
        <v>5000</v>
      </c>
    </row>
    <row r="66" spans="1:16">
      <c r="A66" s="10">
        <v>44998</v>
      </c>
      <c r="B66" s="5" t="s">
        <v>256</v>
      </c>
      <c r="C66" s="5" t="s">
        <v>19</v>
      </c>
      <c r="D66" s="5">
        <v>2850</v>
      </c>
      <c r="E66" s="5">
        <v>125</v>
      </c>
      <c r="F66" s="5" t="s">
        <v>20</v>
      </c>
      <c r="G66" s="7">
        <v>2</v>
      </c>
      <c r="H66" s="5">
        <v>103</v>
      </c>
      <c r="I66" s="5">
        <v>123</v>
      </c>
      <c r="J66" s="5" t="s">
        <v>21</v>
      </c>
      <c r="K66" s="5" t="s">
        <v>21</v>
      </c>
      <c r="L66" s="5">
        <f t="shared" si="24"/>
        <v>5000</v>
      </c>
      <c r="M66" s="5" t="s">
        <v>21</v>
      </c>
      <c r="N66" s="5" t="s">
        <v>21</v>
      </c>
      <c r="O66" s="58">
        <f t="shared" si="25"/>
        <v>20</v>
      </c>
      <c r="P66" s="9">
        <f t="shared" si="26"/>
        <v>5000</v>
      </c>
    </row>
    <row r="67" spans="1:16">
      <c r="A67" s="10">
        <v>44994</v>
      </c>
      <c r="B67" s="5" t="s">
        <v>132</v>
      </c>
      <c r="C67" s="5" t="s">
        <v>19</v>
      </c>
      <c r="D67" s="5">
        <v>5000</v>
      </c>
      <c r="E67" s="5">
        <v>300</v>
      </c>
      <c r="F67" s="5" t="s">
        <v>20</v>
      </c>
      <c r="G67" s="7">
        <v>2</v>
      </c>
      <c r="H67" s="5">
        <v>147</v>
      </c>
      <c r="I67" s="5">
        <v>167</v>
      </c>
      <c r="J67" s="5" t="s">
        <v>21</v>
      </c>
      <c r="K67" s="5" t="s">
        <v>21</v>
      </c>
      <c r="L67" s="5">
        <f t="shared" si="24"/>
        <v>12000</v>
      </c>
      <c r="M67" s="5" t="s">
        <v>21</v>
      </c>
      <c r="N67" s="5" t="s">
        <v>21</v>
      </c>
      <c r="O67" s="58">
        <f t="shared" si="25"/>
        <v>20</v>
      </c>
      <c r="P67" s="9">
        <f t="shared" si="26"/>
        <v>12000</v>
      </c>
    </row>
    <row r="68" spans="1:16">
      <c r="A68" s="10">
        <v>44991</v>
      </c>
      <c r="B68" s="5" t="s">
        <v>183</v>
      </c>
      <c r="C68" s="5" t="s">
        <v>19</v>
      </c>
      <c r="D68" s="5">
        <v>260</v>
      </c>
      <c r="E68" s="5">
        <v>4000</v>
      </c>
      <c r="F68" s="5" t="s">
        <v>20</v>
      </c>
      <c r="G68" s="7">
        <v>2</v>
      </c>
      <c r="H68" s="5">
        <v>6.5</v>
      </c>
      <c r="I68" s="5">
        <v>7.5</v>
      </c>
      <c r="J68" s="5" t="s">
        <v>21</v>
      </c>
      <c r="K68" s="5" t="s">
        <v>21</v>
      </c>
      <c r="L68" s="5">
        <f t="shared" si="24"/>
        <v>8000</v>
      </c>
      <c r="M68" s="5" t="s">
        <v>21</v>
      </c>
      <c r="N68" s="5" t="s">
        <v>21</v>
      </c>
      <c r="O68" s="58">
        <f t="shared" si="25"/>
        <v>1</v>
      </c>
      <c r="P68" s="9">
        <f t="shared" si="26"/>
        <v>8000</v>
      </c>
    </row>
    <row r="69" spans="1:16">
      <c r="A69" s="10">
        <v>44988</v>
      </c>
      <c r="B69" s="5" t="s">
        <v>255</v>
      </c>
      <c r="C69" s="5" t="s">
        <v>19</v>
      </c>
      <c r="D69" s="5">
        <v>5000</v>
      </c>
      <c r="E69" s="5">
        <v>175</v>
      </c>
      <c r="F69" s="5" t="s">
        <v>20</v>
      </c>
      <c r="G69" s="7">
        <v>2</v>
      </c>
      <c r="H69" s="5">
        <v>120</v>
      </c>
      <c r="I69" s="5">
        <v>95</v>
      </c>
      <c r="J69" s="5" t="s">
        <v>21</v>
      </c>
      <c r="K69" s="5" t="s">
        <v>21</v>
      </c>
      <c r="L69" s="5">
        <f t="shared" si="24"/>
        <v>-8750</v>
      </c>
      <c r="M69" s="5" t="s">
        <v>21</v>
      </c>
      <c r="N69" s="5" t="s">
        <v>21</v>
      </c>
      <c r="O69" s="58">
        <f t="shared" si="25"/>
        <v>-25</v>
      </c>
      <c r="P69" s="9">
        <f t="shared" si="26"/>
        <v>-8750</v>
      </c>
    </row>
    <row r="70" spans="1:16">
      <c r="A70" s="10">
        <v>44988</v>
      </c>
      <c r="B70" s="5" t="s">
        <v>254</v>
      </c>
      <c r="C70" s="5" t="s">
        <v>19</v>
      </c>
      <c r="D70" s="5">
        <v>2360</v>
      </c>
      <c r="E70" s="5">
        <v>250</v>
      </c>
      <c r="F70" s="5" t="s">
        <v>20</v>
      </c>
      <c r="G70" s="7">
        <v>2</v>
      </c>
      <c r="H70" s="5">
        <v>51</v>
      </c>
      <c r="I70" s="5">
        <v>60</v>
      </c>
      <c r="J70" s="5" t="s">
        <v>21</v>
      </c>
      <c r="K70" s="5" t="s">
        <v>21</v>
      </c>
      <c r="L70" s="5">
        <f t="shared" si="24"/>
        <v>4500</v>
      </c>
      <c r="M70" s="5" t="s">
        <v>21</v>
      </c>
      <c r="N70" s="5" t="s">
        <v>21</v>
      </c>
      <c r="O70" s="58">
        <f t="shared" si="25"/>
        <v>9</v>
      </c>
      <c r="P70" s="9">
        <f t="shared" si="26"/>
        <v>4500</v>
      </c>
    </row>
    <row r="71" spans="1:16">
      <c r="A71" s="10">
        <v>44987</v>
      </c>
      <c r="B71" s="5" t="s">
        <v>153</v>
      </c>
      <c r="C71" s="5" t="s">
        <v>24</v>
      </c>
      <c r="D71" s="5">
        <v>6100</v>
      </c>
      <c r="E71" s="5">
        <v>250</v>
      </c>
      <c r="F71" s="5" t="s">
        <v>20</v>
      </c>
      <c r="G71" s="7">
        <v>2</v>
      </c>
      <c r="H71" s="5">
        <v>138</v>
      </c>
      <c r="I71" s="5">
        <v>160</v>
      </c>
      <c r="J71" s="5" t="s">
        <v>21</v>
      </c>
      <c r="K71" s="5" t="s">
        <v>21</v>
      </c>
      <c r="L71" s="5">
        <f t="shared" si="24"/>
        <v>11000</v>
      </c>
      <c r="M71" s="5" t="s">
        <v>21</v>
      </c>
      <c r="N71" s="5" t="s">
        <v>21</v>
      </c>
      <c r="O71" s="58">
        <f t="shared" si="25"/>
        <v>22</v>
      </c>
      <c r="P71" s="9">
        <f t="shared" si="26"/>
        <v>11000</v>
      </c>
    </row>
    <row r="72" spans="1:16">
      <c r="A72" s="10">
        <v>44986</v>
      </c>
      <c r="B72" s="5" t="s">
        <v>253</v>
      </c>
      <c r="C72" s="5" t="s">
        <v>19</v>
      </c>
      <c r="D72" s="5">
        <v>3700</v>
      </c>
      <c r="E72" s="5">
        <v>200</v>
      </c>
      <c r="F72" s="5" t="s">
        <v>20</v>
      </c>
      <c r="G72" s="7">
        <v>2</v>
      </c>
      <c r="H72" s="5">
        <v>115</v>
      </c>
      <c r="I72" s="5">
        <v>90</v>
      </c>
      <c r="J72" s="5" t="s">
        <v>21</v>
      </c>
      <c r="K72" s="5" t="s">
        <v>21</v>
      </c>
      <c r="L72" s="5">
        <f t="shared" ref="L72" si="27">(I72-H72)*E72*G72</f>
        <v>-10000</v>
      </c>
      <c r="M72" s="5" t="s">
        <v>21</v>
      </c>
      <c r="N72" s="5" t="s">
        <v>21</v>
      </c>
      <c r="O72" s="58">
        <f t="shared" ref="O72" si="28">I72-H72</f>
        <v>-25</v>
      </c>
      <c r="P72" s="9">
        <f t="shared" ref="P72" si="29">SUM(L72:N72)</f>
        <v>-10000</v>
      </c>
    </row>
    <row r="73" spans="1:16">
      <c r="A73" s="10">
        <v>44985</v>
      </c>
      <c r="B73" s="5" t="s">
        <v>153</v>
      </c>
      <c r="C73" s="5" t="s">
        <v>24</v>
      </c>
      <c r="D73" s="5">
        <v>6100</v>
      </c>
      <c r="E73" s="5">
        <v>250</v>
      </c>
      <c r="F73" s="5" t="s">
        <v>20</v>
      </c>
      <c r="G73" s="7">
        <v>2</v>
      </c>
      <c r="H73" s="5">
        <v>127</v>
      </c>
      <c r="I73" s="5">
        <v>145</v>
      </c>
      <c r="J73" s="5" t="s">
        <v>21</v>
      </c>
      <c r="K73" s="5" t="s">
        <v>21</v>
      </c>
      <c r="L73" s="5">
        <f t="shared" ref="L73:L79" si="30">(I73-H73)*E73*G73</f>
        <v>9000</v>
      </c>
      <c r="M73" s="5" t="s">
        <v>21</v>
      </c>
      <c r="N73" s="5" t="s">
        <v>21</v>
      </c>
      <c r="O73" s="58">
        <f t="shared" ref="O73:O79" si="31">I73-H73</f>
        <v>18</v>
      </c>
      <c r="P73" s="9">
        <f t="shared" ref="P73:P79" si="32">SUM(L73:N73)</f>
        <v>9000</v>
      </c>
    </row>
    <row r="74" spans="1:16">
      <c r="A74" s="10">
        <v>44984</v>
      </c>
      <c r="B74" s="5" t="s">
        <v>252</v>
      </c>
      <c r="C74" s="5" t="s">
        <v>19</v>
      </c>
      <c r="D74" s="5">
        <v>2600</v>
      </c>
      <c r="E74" s="5">
        <v>300</v>
      </c>
      <c r="F74" s="5" t="s">
        <v>20</v>
      </c>
      <c r="G74" s="7">
        <v>2</v>
      </c>
      <c r="H74" s="5">
        <v>70</v>
      </c>
      <c r="I74" s="5">
        <v>77</v>
      </c>
      <c r="J74" s="5" t="s">
        <v>21</v>
      </c>
      <c r="K74" s="5" t="s">
        <v>21</v>
      </c>
      <c r="L74" s="5">
        <f t="shared" si="30"/>
        <v>4200</v>
      </c>
      <c r="M74" s="5" t="s">
        <v>21</v>
      </c>
      <c r="N74" s="5" t="s">
        <v>21</v>
      </c>
      <c r="O74" s="58">
        <f t="shared" si="31"/>
        <v>7</v>
      </c>
      <c r="P74" s="9">
        <f t="shared" si="32"/>
        <v>4200</v>
      </c>
    </row>
    <row r="75" spans="1:16">
      <c r="A75" s="10">
        <v>44981</v>
      </c>
      <c r="B75" s="5" t="s">
        <v>119</v>
      </c>
      <c r="C75" s="5" t="s">
        <v>19</v>
      </c>
      <c r="D75" s="5">
        <v>3200</v>
      </c>
      <c r="E75" s="5">
        <v>250</v>
      </c>
      <c r="F75" s="5" t="s">
        <v>20</v>
      </c>
      <c r="G75" s="7">
        <v>2</v>
      </c>
      <c r="H75" s="5">
        <v>110</v>
      </c>
      <c r="I75" s="5">
        <v>90</v>
      </c>
      <c r="J75" s="5" t="s">
        <v>21</v>
      </c>
      <c r="K75" s="5" t="s">
        <v>21</v>
      </c>
      <c r="L75" s="5">
        <f t="shared" si="30"/>
        <v>-10000</v>
      </c>
      <c r="M75" s="5" t="s">
        <v>21</v>
      </c>
      <c r="N75" s="5" t="s">
        <v>21</v>
      </c>
      <c r="O75" s="58">
        <f t="shared" si="31"/>
        <v>-20</v>
      </c>
      <c r="P75" s="9">
        <f t="shared" si="32"/>
        <v>-10000</v>
      </c>
    </row>
    <row r="76" spans="1:16">
      <c r="A76" s="10">
        <v>44981</v>
      </c>
      <c r="B76" s="5" t="s">
        <v>31</v>
      </c>
      <c r="C76" s="5" t="s">
        <v>19</v>
      </c>
      <c r="D76" s="5">
        <v>530</v>
      </c>
      <c r="E76" s="5">
        <v>3000</v>
      </c>
      <c r="F76" s="5" t="s">
        <v>20</v>
      </c>
      <c r="G76" s="7">
        <v>2</v>
      </c>
      <c r="H76" s="5">
        <v>13</v>
      </c>
      <c r="I76" s="5">
        <v>13</v>
      </c>
      <c r="J76" s="5" t="s">
        <v>21</v>
      </c>
      <c r="K76" s="5" t="s">
        <v>21</v>
      </c>
      <c r="L76" s="5">
        <f t="shared" si="30"/>
        <v>0</v>
      </c>
      <c r="M76" s="5" t="s">
        <v>21</v>
      </c>
      <c r="N76" s="5" t="s">
        <v>21</v>
      </c>
      <c r="O76" s="58">
        <f t="shared" si="31"/>
        <v>0</v>
      </c>
      <c r="P76" s="9">
        <f t="shared" si="32"/>
        <v>0</v>
      </c>
    </row>
    <row r="77" spans="1:16">
      <c r="A77" s="10">
        <v>44980</v>
      </c>
      <c r="B77" s="5" t="s">
        <v>254</v>
      </c>
      <c r="C77" s="5" t="s">
        <v>19</v>
      </c>
      <c r="D77" s="5">
        <v>2400</v>
      </c>
      <c r="E77" s="5">
        <v>250</v>
      </c>
      <c r="F77" s="5" t="s">
        <v>20</v>
      </c>
      <c r="G77" s="7">
        <v>2</v>
      </c>
      <c r="H77" s="5">
        <v>60</v>
      </c>
      <c r="I77" s="5">
        <v>45</v>
      </c>
      <c r="J77" s="5" t="s">
        <v>21</v>
      </c>
      <c r="K77" s="5" t="s">
        <v>21</v>
      </c>
      <c r="L77" s="5">
        <f t="shared" ref="L77" si="33">(I77-H77)*E77*G77</f>
        <v>-7500</v>
      </c>
      <c r="M77" s="5" t="s">
        <v>21</v>
      </c>
      <c r="N77" s="5" t="s">
        <v>21</v>
      </c>
      <c r="O77" s="58">
        <f t="shared" ref="O77" si="34">I77-H77</f>
        <v>-15</v>
      </c>
      <c r="P77" s="9">
        <f t="shared" ref="P77" si="35">SUM(L77:N77)</f>
        <v>-7500</v>
      </c>
    </row>
    <row r="78" spans="1:16">
      <c r="A78" s="10">
        <v>44980</v>
      </c>
      <c r="B78" s="5" t="s">
        <v>241</v>
      </c>
      <c r="C78" s="5" t="s">
        <v>19</v>
      </c>
      <c r="D78" s="5">
        <v>4950</v>
      </c>
      <c r="E78" s="5">
        <v>150</v>
      </c>
      <c r="F78" s="5" t="s">
        <v>20</v>
      </c>
      <c r="G78" s="7">
        <v>2</v>
      </c>
      <c r="H78" s="5">
        <v>155</v>
      </c>
      <c r="I78" s="5">
        <v>175</v>
      </c>
      <c r="J78" s="5" t="s">
        <v>21</v>
      </c>
      <c r="K78" s="5" t="s">
        <v>21</v>
      </c>
      <c r="L78" s="5">
        <f t="shared" si="30"/>
        <v>6000</v>
      </c>
      <c r="M78" s="5" t="s">
        <v>21</v>
      </c>
      <c r="N78" s="5" t="s">
        <v>21</v>
      </c>
      <c r="O78" s="58">
        <f t="shared" si="31"/>
        <v>20</v>
      </c>
      <c r="P78" s="9">
        <f t="shared" si="32"/>
        <v>6000</v>
      </c>
    </row>
    <row r="79" spans="1:16">
      <c r="A79" s="10">
        <v>44979</v>
      </c>
      <c r="B79" s="5" t="s">
        <v>251</v>
      </c>
      <c r="C79" s="5" t="s">
        <v>19</v>
      </c>
      <c r="D79" s="5">
        <v>850</v>
      </c>
      <c r="E79" s="5">
        <v>1000</v>
      </c>
      <c r="F79" s="5" t="s">
        <v>20</v>
      </c>
      <c r="G79" s="7">
        <v>2</v>
      </c>
      <c r="H79" s="5">
        <v>26.6</v>
      </c>
      <c r="I79" s="5">
        <v>29.6</v>
      </c>
      <c r="J79" s="5" t="s">
        <v>21</v>
      </c>
      <c r="K79" s="5" t="s">
        <v>21</v>
      </c>
      <c r="L79" s="5">
        <f t="shared" si="30"/>
        <v>6000</v>
      </c>
      <c r="M79" s="5" t="s">
        <v>21</v>
      </c>
      <c r="N79" s="5" t="s">
        <v>21</v>
      </c>
      <c r="O79" s="58">
        <f t="shared" si="31"/>
        <v>3</v>
      </c>
      <c r="P79" s="9">
        <f t="shared" si="32"/>
        <v>6000</v>
      </c>
    </row>
    <row r="80" spans="1:16">
      <c r="A80" s="10">
        <v>44978</v>
      </c>
      <c r="B80" s="5" t="s">
        <v>267</v>
      </c>
      <c r="C80" s="5" t="s">
        <v>19</v>
      </c>
      <c r="D80" s="5">
        <v>1000</v>
      </c>
      <c r="E80" s="5">
        <v>500</v>
      </c>
      <c r="F80" s="5" t="s">
        <v>20</v>
      </c>
      <c r="G80" s="7">
        <v>2</v>
      </c>
      <c r="H80" s="5">
        <v>21</v>
      </c>
      <c r="I80" s="5">
        <v>15</v>
      </c>
      <c r="J80" s="5" t="s">
        <v>21</v>
      </c>
      <c r="K80" s="5" t="s">
        <v>21</v>
      </c>
      <c r="L80" s="5">
        <f t="shared" ref="L80:L85" si="36">(I80-H80)*E80*G80</f>
        <v>-6000</v>
      </c>
      <c r="M80" s="5" t="s">
        <v>21</v>
      </c>
      <c r="N80" s="5" t="s">
        <v>21</v>
      </c>
      <c r="O80" s="58">
        <v>0</v>
      </c>
      <c r="P80" s="9">
        <f t="shared" ref="P80:P85" si="37">SUM(L80:N80)</f>
        <v>-6000</v>
      </c>
    </row>
    <row r="81" spans="1:16">
      <c r="A81" s="10">
        <v>44978</v>
      </c>
      <c r="B81" s="5" t="s">
        <v>250</v>
      </c>
      <c r="C81" s="5" t="s">
        <v>19</v>
      </c>
      <c r="D81" s="5">
        <v>3700</v>
      </c>
      <c r="E81" s="5">
        <v>200</v>
      </c>
      <c r="F81" s="5" t="s">
        <v>20</v>
      </c>
      <c r="G81" s="7">
        <v>2</v>
      </c>
      <c r="H81" s="5">
        <v>160</v>
      </c>
      <c r="I81" s="5">
        <v>0</v>
      </c>
      <c r="J81" s="5" t="s">
        <v>21</v>
      </c>
      <c r="K81" s="5" t="s">
        <v>21</v>
      </c>
      <c r="L81" s="5">
        <v>0</v>
      </c>
      <c r="M81" s="5" t="s">
        <v>21</v>
      </c>
      <c r="N81" s="5" t="s">
        <v>21</v>
      </c>
      <c r="O81" s="58">
        <v>0</v>
      </c>
      <c r="P81" s="9">
        <f t="shared" si="37"/>
        <v>0</v>
      </c>
    </row>
    <row r="82" spans="1:16">
      <c r="A82" s="10">
        <v>44978</v>
      </c>
      <c r="B82" s="5" t="s">
        <v>118</v>
      </c>
      <c r="C82" s="5" t="s">
        <v>19</v>
      </c>
      <c r="D82" s="5">
        <v>1800</v>
      </c>
      <c r="E82" s="5">
        <v>250</v>
      </c>
      <c r="F82" s="5" t="s">
        <v>20</v>
      </c>
      <c r="G82" s="7">
        <v>2</v>
      </c>
      <c r="H82" s="5">
        <v>135</v>
      </c>
      <c r="I82" s="5">
        <v>110</v>
      </c>
      <c r="J82" s="5" t="s">
        <v>21</v>
      </c>
      <c r="K82" s="5" t="s">
        <v>21</v>
      </c>
      <c r="L82" s="5">
        <f t="shared" si="36"/>
        <v>-12500</v>
      </c>
      <c r="M82" s="5" t="s">
        <v>21</v>
      </c>
      <c r="N82" s="5" t="s">
        <v>21</v>
      </c>
      <c r="O82" s="58">
        <f t="shared" ref="O82:O85" si="38">I82-H82</f>
        <v>-25</v>
      </c>
      <c r="P82" s="9">
        <f t="shared" si="37"/>
        <v>-12500</v>
      </c>
    </row>
    <row r="83" spans="1:16">
      <c r="A83" s="10">
        <v>44973</v>
      </c>
      <c r="B83" s="5" t="s">
        <v>89</v>
      </c>
      <c r="C83" s="5" t="s">
        <v>19</v>
      </c>
      <c r="D83" s="5">
        <v>3600</v>
      </c>
      <c r="E83" s="5">
        <v>125</v>
      </c>
      <c r="F83" s="5" t="s">
        <v>20</v>
      </c>
      <c r="G83" s="7">
        <v>2</v>
      </c>
      <c r="H83" s="5">
        <v>105</v>
      </c>
      <c r="I83" s="5">
        <v>125</v>
      </c>
      <c r="J83" s="5" t="s">
        <v>21</v>
      </c>
      <c r="K83" s="5" t="s">
        <v>21</v>
      </c>
      <c r="L83" s="5">
        <f t="shared" ref="L83" si="39">(I83-H83)*E83*G83</f>
        <v>5000</v>
      </c>
      <c r="M83" s="5" t="s">
        <v>21</v>
      </c>
      <c r="N83" s="5" t="s">
        <v>21</v>
      </c>
      <c r="O83" s="58">
        <f t="shared" ref="O83" si="40">I83-H83</f>
        <v>20</v>
      </c>
      <c r="P83" s="9">
        <f t="shared" ref="P83" si="41">SUM(L83:N83)</f>
        <v>5000</v>
      </c>
    </row>
    <row r="84" spans="1:16">
      <c r="A84" s="10">
        <v>44972</v>
      </c>
      <c r="B84" s="5" t="s">
        <v>249</v>
      </c>
      <c r="C84" s="5" t="s">
        <v>19</v>
      </c>
      <c r="D84" s="5">
        <v>770</v>
      </c>
      <c r="E84" s="5">
        <v>1250</v>
      </c>
      <c r="F84" s="5" t="s">
        <v>20</v>
      </c>
      <c r="G84" s="7">
        <v>2</v>
      </c>
      <c r="H84" s="5">
        <v>18.25</v>
      </c>
      <c r="I84" s="5">
        <v>21.25</v>
      </c>
      <c r="J84" s="5" t="s">
        <v>21</v>
      </c>
      <c r="K84" s="5" t="s">
        <v>21</v>
      </c>
      <c r="L84" s="5">
        <f t="shared" si="36"/>
        <v>7500</v>
      </c>
      <c r="M84" s="5" t="s">
        <v>21</v>
      </c>
      <c r="N84" s="5" t="s">
        <v>21</v>
      </c>
      <c r="O84" s="58">
        <f t="shared" si="38"/>
        <v>3</v>
      </c>
      <c r="P84" s="9">
        <f t="shared" si="37"/>
        <v>7500</v>
      </c>
    </row>
    <row r="85" spans="1:16">
      <c r="A85" s="10">
        <v>44972</v>
      </c>
      <c r="B85" s="5" t="s">
        <v>119</v>
      </c>
      <c r="C85" s="5" t="s">
        <v>19</v>
      </c>
      <c r="D85" s="5">
        <v>3200</v>
      </c>
      <c r="E85" s="5">
        <v>250</v>
      </c>
      <c r="F85" s="5" t="s">
        <v>20</v>
      </c>
      <c r="G85" s="7">
        <v>2</v>
      </c>
      <c r="H85" s="5">
        <v>90</v>
      </c>
      <c r="I85" s="5">
        <v>70</v>
      </c>
      <c r="J85" s="5" t="s">
        <v>21</v>
      </c>
      <c r="K85" s="5" t="s">
        <v>21</v>
      </c>
      <c r="L85" s="5">
        <f t="shared" si="36"/>
        <v>-10000</v>
      </c>
      <c r="M85" s="5" t="s">
        <v>21</v>
      </c>
      <c r="N85" s="5" t="s">
        <v>21</v>
      </c>
      <c r="O85" s="58">
        <f t="shared" si="38"/>
        <v>-20</v>
      </c>
      <c r="P85" s="9">
        <f t="shared" si="37"/>
        <v>-10000</v>
      </c>
    </row>
    <row r="86" spans="1:16">
      <c r="A86" s="10">
        <v>44971</v>
      </c>
      <c r="B86" s="5" t="s">
        <v>209</v>
      </c>
      <c r="C86" s="5" t="s">
        <v>19</v>
      </c>
      <c r="D86" s="5">
        <v>1800</v>
      </c>
      <c r="E86" s="5">
        <v>250</v>
      </c>
      <c r="F86" s="5" t="s">
        <v>20</v>
      </c>
      <c r="G86" s="7">
        <v>2</v>
      </c>
      <c r="H86" s="5">
        <v>67</v>
      </c>
      <c r="I86" s="5">
        <v>75</v>
      </c>
      <c r="J86" s="5" t="s">
        <v>21</v>
      </c>
      <c r="K86" s="5" t="s">
        <v>21</v>
      </c>
      <c r="L86" s="5">
        <f t="shared" ref="L86:L92" si="42">(I86-H86)*E86*G86</f>
        <v>4000</v>
      </c>
      <c r="M86" s="5" t="s">
        <v>21</v>
      </c>
      <c r="N86" s="5" t="s">
        <v>21</v>
      </c>
      <c r="O86" s="58">
        <f t="shared" ref="O86:O92" si="43">I86-H86</f>
        <v>8</v>
      </c>
      <c r="P86" s="9">
        <f t="shared" ref="P86:P92" si="44">SUM(L86:N86)</f>
        <v>4000</v>
      </c>
    </row>
    <row r="87" spans="1:16">
      <c r="A87" s="10">
        <v>44967</v>
      </c>
      <c r="B87" s="5" t="s">
        <v>162</v>
      </c>
      <c r="C87" s="5" t="s">
        <v>19</v>
      </c>
      <c r="D87" s="5">
        <v>225</v>
      </c>
      <c r="E87" s="5">
        <v>1250</v>
      </c>
      <c r="F87" s="5" t="s">
        <v>20</v>
      </c>
      <c r="G87" s="7">
        <v>2</v>
      </c>
      <c r="H87" s="5">
        <v>9</v>
      </c>
      <c r="I87" s="5">
        <v>7.5</v>
      </c>
      <c r="J87" s="5" t="s">
        <v>21</v>
      </c>
      <c r="K87" s="5" t="s">
        <v>21</v>
      </c>
      <c r="L87" s="5">
        <f t="shared" ref="L87" si="45">(I87-H87)*E87*G87</f>
        <v>-3750</v>
      </c>
      <c r="M87" s="5" t="s">
        <v>21</v>
      </c>
      <c r="N87" s="5" t="s">
        <v>21</v>
      </c>
      <c r="O87" s="58">
        <f t="shared" ref="O87" si="46">I87-H87</f>
        <v>-1.5</v>
      </c>
      <c r="P87" s="9">
        <f t="shared" ref="P87" si="47">SUM(L87:N87)</f>
        <v>-3750</v>
      </c>
    </row>
    <row r="88" spans="1:16">
      <c r="A88" s="10">
        <v>44965</v>
      </c>
      <c r="B88" s="5" t="s">
        <v>240</v>
      </c>
      <c r="C88" s="5" t="s">
        <v>19</v>
      </c>
      <c r="D88" s="5">
        <v>4600</v>
      </c>
      <c r="E88" s="5">
        <v>150</v>
      </c>
      <c r="F88" s="5" t="s">
        <v>20</v>
      </c>
      <c r="G88" s="7">
        <v>2</v>
      </c>
      <c r="H88" s="5">
        <v>150</v>
      </c>
      <c r="I88" s="5">
        <v>170</v>
      </c>
      <c r="J88" s="5" t="s">
        <v>21</v>
      </c>
      <c r="K88" s="5" t="s">
        <v>21</v>
      </c>
      <c r="L88" s="5">
        <f t="shared" si="42"/>
        <v>6000</v>
      </c>
      <c r="M88" s="5" t="s">
        <v>21</v>
      </c>
      <c r="N88" s="5" t="s">
        <v>21</v>
      </c>
      <c r="O88" s="58">
        <f t="shared" si="43"/>
        <v>20</v>
      </c>
      <c r="P88" s="9">
        <f t="shared" si="44"/>
        <v>6000</v>
      </c>
    </row>
    <row r="89" spans="1:16">
      <c r="A89" s="10">
        <v>44963</v>
      </c>
      <c r="B89" s="5" t="s">
        <v>213</v>
      </c>
      <c r="C89" s="5" t="s">
        <v>19</v>
      </c>
      <c r="D89" s="5">
        <v>2400</v>
      </c>
      <c r="E89" s="5">
        <v>300</v>
      </c>
      <c r="F89" s="5" t="s">
        <v>20</v>
      </c>
      <c r="G89" s="7">
        <v>2</v>
      </c>
      <c r="H89" s="5">
        <v>94</v>
      </c>
      <c r="I89" s="5">
        <v>80</v>
      </c>
      <c r="J89" s="5" t="s">
        <v>21</v>
      </c>
      <c r="K89" s="5" t="s">
        <v>21</v>
      </c>
      <c r="L89" s="5">
        <f t="shared" si="42"/>
        <v>-8400</v>
      </c>
      <c r="M89" s="5" t="s">
        <v>21</v>
      </c>
      <c r="N89" s="5" t="s">
        <v>21</v>
      </c>
      <c r="O89" s="58">
        <f t="shared" si="43"/>
        <v>-14</v>
      </c>
      <c r="P89" s="9">
        <f t="shared" si="44"/>
        <v>-8400</v>
      </c>
    </row>
    <row r="90" spans="1:16">
      <c r="A90" s="10">
        <v>44960</v>
      </c>
      <c r="B90" s="5" t="s">
        <v>241</v>
      </c>
      <c r="C90" s="5" t="s">
        <v>19</v>
      </c>
      <c r="D90" s="5">
        <v>4500</v>
      </c>
      <c r="E90" s="5">
        <v>150</v>
      </c>
      <c r="F90" s="5" t="s">
        <v>20</v>
      </c>
      <c r="G90" s="7">
        <v>2</v>
      </c>
      <c r="H90" s="5">
        <v>127</v>
      </c>
      <c r="I90" s="5">
        <v>135</v>
      </c>
      <c r="J90" s="5" t="s">
        <v>21</v>
      </c>
      <c r="K90" s="5" t="s">
        <v>21</v>
      </c>
      <c r="L90" s="5">
        <f t="shared" si="42"/>
        <v>2400</v>
      </c>
      <c r="M90" s="5" t="s">
        <v>21</v>
      </c>
      <c r="N90" s="5" t="s">
        <v>21</v>
      </c>
      <c r="O90" s="58">
        <f t="shared" si="43"/>
        <v>8</v>
      </c>
      <c r="P90" s="9">
        <f t="shared" si="44"/>
        <v>2400</v>
      </c>
    </row>
    <row r="91" spans="1:16">
      <c r="A91" s="10">
        <v>44959</v>
      </c>
      <c r="B91" s="5" t="s">
        <v>241</v>
      </c>
      <c r="C91" s="5" t="s">
        <v>19</v>
      </c>
      <c r="D91" s="5">
        <v>4500</v>
      </c>
      <c r="E91" s="5">
        <v>150</v>
      </c>
      <c r="F91" s="5" t="s">
        <v>20</v>
      </c>
      <c r="G91" s="7">
        <v>2</v>
      </c>
      <c r="H91" s="5">
        <v>150</v>
      </c>
      <c r="I91" s="5">
        <v>170</v>
      </c>
      <c r="J91" s="5" t="s">
        <v>21</v>
      </c>
      <c r="K91" s="5" t="s">
        <v>21</v>
      </c>
      <c r="L91" s="5">
        <f t="shared" si="42"/>
        <v>6000</v>
      </c>
      <c r="M91" s="5" t="s">
        <v>21</v>
      </c>
      <c r="N91" s="5" t="s">
        <v>21</v>
      </c>
      <c r="O91" s="58">
        <f t="shared" si="43"/>
        <v>20</v>
      </c>
      <c r="P91" s="9">
        <f t="shared" si="44"/>
        <v>6000</v>
      </c>
    </row>
    <row r="92" spans="1:16">
      <c r="A92" s="10">
        <v>44959</v>
      </c>
      <c r="B92" s="5" t="s">
        <v>241</v>
      </c>
      <c r="C92" s="5" t="s">
        <v>19</v>
      </c>
      <c r="D92" s="5">
        <v>4500</v>
      </c>
      <c r="E92" s="5">
        <v>150</v>
      </c>
      <c r="F92" s="5" t="s">
        <v>20</v>
      </c>
      <c r="G92" s="7">
        <v>2</v>
      </c>
      <c r="H92" s="5">
        <v>146</v>
      </c>
      <c r="I92" s="5">
        <v>120</v>
      </c>
      <c r="J92" s="5" t="s">
        <v>21</v>
      </c>
      <c r="K92" s="5" t="s">
        <v>21</v>
      </c>
      <c r="L92" s="5">
        <f t="shared" si="42"/>
        <v>-7800</v>
      </c>
      <c r="M92" s="5" t="s">
        <v>21</v>
      </c>
      <c r="N92" s="5" t="s">
        <v>21</v>
      </c>
      <c r="O92" s="58">
        <f t="shared" si="43"/>
        <v>-26</v>
      </c>
      <c r="P92" s="9">
        <f t="shared" si="44"/>
        <v>-7800</v>
      </c>
    </row>
    <row r="93" spans="1:16">
      <c r="A93" s="10">
        <v>44958</v>
      </c>
      <c r="B93" s="5" t="s">
        <v>30</v>
      </c>
      <c r="C93" s="5" t="s">
        <v>19</v>
      </c>
      <c r="D93" s="5">
        <v>1850</v>
      </c>
      <c r="E93" s="5">
        <v>300</v>
      </c>
      <c r="F93" s="5" t="s">
        <v>20</v>
      </c>
      <c r="G93" s="7">
        <v>2</v>
      </c>
      <c r="H93" s="5">
        <v>85</v>
      </c>
      <c r="I93" s="5">
        <v>99.5</v>
      </c>
      <c r="J93" s="5" t="s">
        <v>21</v>
      </c>
      <c r="K93" s="5" t="s">
        <v>21</v>
      </c>
      <c r="L93" s="5">
        <f t="shared" ref="L93" si="48">(I93-H93)*E93*G93</f>
        <v>8700</v>
      </c>
      <c r="M93" s="5" t="s">
        <v>21</v>
      </c>
      <c r="N93" s="5" t="s">
        <v>21</v>
      </c>
      <c r="O93" s="58">
        <f t="shared" ref="O93" si="49">I93-H93</f>
        <v>14.5</v>
      </c>
      <c r="P93" s="9">
        <f t="shared" ref="P93" si="50">SUM(L93:N93)</f>
        <v>8700</v>
      </c>
    </row>
    <row r="94" spans="1:16">
      <c r="A94" s="10">
        <v>44957</v>
      </c>
      <c r="B94" s="5" t="s">
        <v>228</v>
      </c>
      <c r="C94" s="5" t="s">
        <v>19</v>
      </c>
      <c r="D94" s="5">
        <v>150</v>
      </c>
      <c r="E94" s="5">
        <v>5000</v>
      </c>
      <c r="F94" s="5" t="s">
        <v>20</v>
      </c>
      <c r="G94" s="7">
        <v>2</v>
      </c>
      <c r="H94" s="5">
        <v>8.9</v>
      </c>
      <c r="I94" s="5">
        <v>9.4499999999999993</v>
      </c>
      <c r="J94" s="5" t="s">
        <v>21</v>
      </c>
      <c r="K94" s="5" t="s">
        <v>21</v>
      </c>
      <c r="L94" s="5">
        <f t="shared" ref="L94" si="51">(I94-H94)*E94*G94</f>
        <v>5499.9999999999891</v>
      </c>
      <c r="M94" s="5" t="s">
        <v>21</v>
      </c>
      <c r="N94" s="5" t="s">
        <v>21</v>
      </c>
      <c r="O94" s="58">
        <f t="shared" ref="O94" si="52">I94-H94</f>
        <v>0.54999999999999893</v>
      </c>
      <c r="P94" s="9">
        <f t="shared" ref="P94" si="53">SUM(L94:N94)</f>
        <v>5499.9999999999891</v>
      </c>
    </row>
    <row r="95" spans="1:16">
      <c r="A95" s="10">
        <v>44950</v>
      </c>
      <c r="B95" s="5" t="s">
        <v>125</v>
      </c>
      <c r="C95" s="5" t="s">
        <v>24</v>
      </c>
      <c r="D95" s="5">
        <v>1200</v>
      </c>
      <c r="E95" s="5">
        <v>1400</v>
      </c>
      <c r="F95" s="5" t="s">
        <v>20</v>
      </c>
      <c r="G95" s="7">
        <v>2</v>
      </c>
      <c r="H95" s="5">
        <v>39.5</v>
      </c>
      <c r="I95" s="5">
        <v>45.5</v>
      </c>
      <c r="J95" s="5" t="s">
        <v>21</v>
      </c>
      <c r="K95" s="5" t="s">
        <v>21</v>
      </c>
      <c r="L95" s="5">
        <f t="shared" ref="L95" si="54">(I95-H95)*E95*G95</f>
        <v>16800</v>
      </c>
      <c r="M95" s="5" t="s">
        <v>21</v>
      </c>
      <c r="N95" s="5" t="s">
        <v>21</v>
      </c>
      <c r="O95" s="58">
        <f t="shared" ref="O95" si="55">I95-H95</f>
        <v>6</v>
      </c>
      <c r="P95" s="9">
        <f t="shared" ref="P95" si="56">SUM(L95:N95)</f>
        <v>16800</v>
      </c>
    </row>
    <row r="96" spans="1:16">
      <c r="A96" s="10">
        <v>44949</v>
      </c>
      <c r="B96" s="5" t="s">
        <v>248</v>
      </c>
      <c r="C96" s="5" t="s">
        <v>19</v>
      </c>
      <c r="D96" s="5">
        <v>820</v>
      </c>
      <c r="E96" s="5">
        <v>550</v>
      </c>
      <c r="F96" s="5" t="s">
        <v>20</v>
      </c>
      <c r="G96" s="7">
        <v>2</v>
      </c>
      <c r="H96" s="5">
        <v>26</v>
      </c>
      <c r="I96" s="5">
        <v>21</v>
      </c>
      <c r="J96" s="5" t="s">
        <v>21</v>
      </c>
      <c r="K96" s="5" t="s">
        <v>21</v>
      </c>
      <c r="L96" s="5">
        <f t="shared" ref="L96:L99" si="57">(I96-H96)*E96*G96</f>
        <v>-5500</v>
      </c>
      <c r="M96" s="5" t="s">
        <v>21</v>
      </c>
      <c r="N96" s="5" t="s">
        <v>21</v>
      </c>
      <c r="O96" s="58">
        <f t="shared" ref="O96:O99" si="58">I96-H96</f>
        <v>-5</v>
      </c>
      <c r="P96" s="9">
        <f t="shared" ref="P96:P99" si="59">SUM(L96:N96)</f>
        <v>-5500</v>
      </c>
    </row>
    <row r="97" spans="1:16">
      <c r="A97" s="10">
        <v>44945</v>
      </c>
      <c r="B97" s="5" t="s">
        <v>247</v>
      </c>
      <c r="C97" s="5" t="s">
        <v>19</v>
      </c>
      <c r="D97" s="5">
        <v>480</v>
      </c>
      <c r="E97" s="5">
        <v>1400</v>
      </c>
      <c r="F97" s="5" t="s">
        <v>20</v>
      </c>
      <c r="G97" s="7">
        <v>2</v>
      </c>
      <c r="H97" s="5">
        <v>16.5</v>
      </c>
      <c r="I97" s="5">
        <v>18.5</v>
      </c>
      <c r="J97" s="5" t="s">
        <v>21</v>
      </c>
      <c r="K97" s="5" t="s">
        <v>21</v>
      </c>
      <c r="L97" s="5">
        <f t="shared" si="57"/>
        <v>5600</v>
      </c>
      <c r="M97" s="5" t="s">
        <v>21</v>
      </c>
      <c r="N97" s="5" t="s">
        <v>21</v>
      </c>
      <c r="O97" s="58">
        <f t="shared" si="58"/>
        <v>2</v>
      </c>
      <c r="P97" s="9">
        <f t="shared" si="59"/>
        <v>5600</v>
      </c>
    </row>
    <row r="98" spans="1:16">
      <c r="A98" s="10">
        <v>44944</v>
      </c>
      <c r="B98" s="5" t="s">
        <v>128</v>
      </c>
      <c r="C98" s="5" t="s">
        <v>19</v>
      </c>
      <c r="D98" s="5">
        <v>120</v>
      </c>
      <c r="E98" s="5">
        <v>5500</v>
      </c>
      <c r="F98" s="5" t="s">
        <v>20</v>
      </c>
      <c r="G98" s="7">
        <v>2</v>
      </c>
      <c r="H98" s="5">
        <v>3.1</v>
      </c>
      <c r="I98" s="5">
        <v>3.7</v>
      </c>
      <c r="J98" s="5" t="s">
        <v>21</v>
      </c>
      <c r="K98" s="5" t="s">
        <v>21</v>
      </c>
      <c r="L98" s="5">
        <f t="shared" si="57"/>
        <v>6600.0000000000009</v>
      </c>
      <c r="M98" s="5" t="s">
        <v>21</v>
      </c>
      <c r="N98" s="5" t="s">
        <v>21</v>
      </c>
      <c r="O98" s="58">
        <f t="shared" si="58"/>
        <v>0.60000000000000009</v>
      </c>
      <c r="P98" s="9">
        <f t="shared" si="59"/>
        <v>6600.0000000000009</v>
      </c>
    </row>
    <row r="99" spans="1:16">
      <c r="A99" s="10">
        <v>44943</v>
      </c>
      <c r="B99" s="5" t="s">
        <v>246</v>
      </c>
      <c r="C99" s="5" t="s">
        <v>19</v>
      </c>
      <c r="D99" s="5">
        <v>1500</v>
      </c>
      <c r="E99" s="5">
        <v>700</v>
      </c>
      <c r="F99" s="5" t="s">
        <v>20</v>
      </c>
      <c r="G99" s="7">
        <v>2</v>
      </c>
      <c r="H99" s="5">
        <v>22.6</v>
      </c>
      <c r="I99" s="5">
        <v>15</v>
      </c>
      <c r="J99" s="5" t="s">
        <v>21</v>
      </c>
      <c r="K99" s="5" t="s">
        <v>21</v>
      </c>
      <c r="L99" s="5">
        <f t="shared" si="57"/>
        <v>-10640.000000000002</v>
      </c>
      <c r="M99" s="5" t="s">
        <v>21</v>
      </c>
      <c r="N99" s="5" t="s">
        <v>21</v>
      </c>
      <c r="O99" s="58">
        <f t="shared" si="58"/>
        <v>-7.6000000000000014</v>
      </c>
      <c r="P99" s="9">
        <f t="shared" si="59"/>
        <v>-10640.000000000002</v>
      </c>
    </row>
    <row r="100" spans="1:16">
      <c r="A100" s="10">
        <v>44939</v>
      </c>
      <c r="B100" s="5" t="s">
        <v>245</v>
      </c>
      <c r="C100" s="5" t="s">
        <v>19</v>
      </c>
      <c r="D100" s="5">
        <v>320</v>
      </c>
      <c r="E100" s="5">
        <v>2700</v>
      </c>
      <c r="F100" s="5" t="s">
        <v>20</v>
      </c>
      <c r="G100" s="7">
        <v>2</v>
      </c>
      <c r="H100" s="5">
        <v>8.5</v>
      </c>
      <c r="I100" s="5">
        <v>10</v>
      </c>
      <c r="J100" s="5" t="s">
        <v>21</v>
      </c>
      <c r="K100" s="5" t="s">
        <v>21</v>
      </c>
      <c r="L100" s="5">
        <f t="shared" ref="L100:L113" si="60">(I100-H100)*E100*G100</f>
        <v>8100</v>
      </c>
      <c r="M100" s="5" t="s">
        <v>21</v>
      </c>
      <c r="N100" s="5" t="s">
        <v>21</v>
      </c>
      <c r="O100" s="58">
        <f t="shared" ref="O100:O113" si="61">I100-H100</f>
        <v>1.5</v>
      </c>
      <c r="P100" s="9">
        <f t="shared" ref="P100:P113" si="62">SUM(L100:N100)</f>
        <v>8100</v>
      </c>
    </row>
    <row r="101" spans="1:16">
      <c r="A101" s="10">
        <v>44938</v>
      </c>
      <c r="B101" s="5" t="s">
        <v>174</v>
      </c>
      <c r="C101" s="5" t="s">
        <v>19</v>
      </c>
      <c r="D101" s="5">
        <v>1200</v>
      </c>
      <c r="E101" s="5">
        <v>400</v>
      </c>
      <c r="F101" s="5" t="s">
        <v>20</v>
      </c>
      <c r="G101" s="7">
        <v>2</v>
      </c>
      <c r="H101" s="5">
        <v>54</v>
      </c>
      <c r="I101" s="5">
        <v>60</v>
      </c>
      <c r="J101" s="5" t="s">
        <v>21</v>
      </c>
      <c r="K101" s="5" t="s">
        <v>21</v>
      </c>
      <c r="L101" s="5">
        <f t="shared" si="60"/>
        <v>4800</v>
      </c>
      <c r="M101" s="5" t="s">
        <v>21</v>
      </c>
      <c r="N101" s="5" t="s">
        <v>21</v>
      </c>
      <c r="O101" s="58">
        <f t="shared" si="61"/>
        <v>6</v>
      </c>
      <c r="P101" s="9">
        <f t="shared" si="62"/>
        <v>4800</v>
      </c>
    </row>
    <row r="102" spans="1:16">
      <c r="A102" s="10">
        <v>44937</v>
      </c>
      <c r="B102" s="5" t="s">
        <v>227</v>
      </c>
      <c r="C102" s="5" t="s">
        <v>19</v>
      </c>
      <c r="D102" s="5">
        <v>3000</v>
      </c>
      <c r="E102" s="5">
        <v>200</v>
      </c>
      <c r="F102" s="5" t="s">
        <v>20</v>
      </c>
      <c r="G102" s="7">
        <v>2</v>
      </c>
      <c r="H102" s="5">
        <v>92.5</v>
      </c>
      <c r="I102" s="5">
        <v>77</v>
      </c>
      <c r="J102" s="5" t="s">
        <v>21</v>
      </c>
      <c r="K102" s="5" t="s">
        <v>21</v>
      </c>
      <c r="L102" s="5">
        <f t="shared" si="60"/>
        <v>-6200</v>
      </c>
      <c r="M102" s="5" t="s">
        <v>21</v>
      </c>
      <c r="N102" s="5" t="s">
        <v>21</v>
      </c>
      <c r="O102" s="58">
        <f t="shared" si="61"/>
        <v>-15.5</v>
      </c>
      <c r="P102" s="9">
        <f t="shared" si="62"/>
        <v>-6200</v>
      </c>
    </row>
    <row r="103" spans="1:16">
      <c r="A103" s="10">
        <v>44936</v>
      </c>
      <c r="B103" s="5" t="s">
        <v>123</v>
      </c>
      <c r="C103" s="5" t="s">
        <v>19</v>
      </c>
      <c r="D103" s="5">
        <v>2200</v>
      </c>
      <c r="E103" s="5">
        <v>375</v>
      </c>
      <c r="F103" s="5" t="s">
        <v>20</v>
      </c>
      <c r="G103" s="7">
        <v>2</v>
      </c>
      <c r="H103" s="5">
        <v>97</v>
      </c>
      <c r="I103" s="5">
        <v>105</v>
      </c>
      <c r="J103" s="5" t="s">
        <v>21</v>
      </c>
      <c r="K103" s="5" t="s">
        <v>21</v>
      </c>
      <c r="L103" s="5">
        <f t="shared" si="60"/>
        <v>6000</v>
      </c>
      <c r="M103" s="5" t="s">
        <v>21</v>
      </c>
      <c r="N103" s="5" t="s">
        <v>21</v>
      </c>
      <c r="O103" s="58">
        <f t="shared" si="61"/>
        <v>8</v>
      </c>
      <c r="P103" s="9">
        <f t="shared" si="62"/>
        <v>6000</v>
      </c>
    </row>
    <row r="104" spans="1:16">
      <c r="A104" s="10">
        <v>44935</v>
      </c>
      <c r="B104" s="5" t="s">
        <v>244</v>
      </c>
      <c r="C104" s="5" t="s">
        <v>19</v>
      </c>
      <c r="D104" s="5">
        <v>1640</v>
      </c>
      <c r="E104" s="5">
        <v>275</v>
      </c>
      <c r="F104" s="5" t="s">
        <v>20</v>
      </c>
      <c r="G104" s="7">
        <v>2</v>
      </c>
      <c r="H104" s="5">
        <v>40</v>
      </c>
      <c r="I104" s="5">
        <v>45</v>
      </c>
      <c r="J104" s="5" t="s">
        <v>21</v>
      </c>
      <c r="K104" s="5" t="s">
        <v>21</v>
      </c>
      <c r="L104" s="5">
        <f t="shared" si="60"/>
        <v>2750</v>
      </c>
      <c r="M104" s="5" t="s">
        <v>21</v>
      </c>
      <c r="N104" s="5" t="s">
        <v>21</v>
      </c>
      <c r="O104" s="58">
        <f t="shared" si="61"/>
        <v>5</v>
      </c>
      <c r="P104" s="9">
        <f t="shared" si="62"/>
        <v>2750</v>
      </c>
    </row>
    <row r="105" spans="1:16">
      <c r="A105" s="10">
        <v>44930</v>
      </c>
      <c r="B105" s="5" t="s">
        <v>243</v>
      </c>
      <c r="C105" s="5" t="s">
        <v>24</v>
      </c>
      <c r="D105" s="5">
        <v>2300</v>
      </c>
      <c r="E105" s="5">
        <v>375</v>
      </c>
      <c r="F105" s="5" t="s">
        <v>20</v>
      </c>
      <c r="G105" s="7">
        <v>2</v>
      </c>
      <c r="H105" s="5">
        <v>77.5</v>
      </c>
      <c r="I105" s="5">
        <v>81.5</v>
      </c>
      <c r="J105" s="5" t="s">
        <v>21</v>
      </c>
      <c r="K105" s="5" t="s">
        <v>21</v>
      </c>
      <c r="L105" s="5">
        <f t="shared" si="60"/>
        <v>3000</v>
      </c>
      <c r="M105" s="5" t="s">
        <v>21</v>
      </c>
      <c r="N105" s="5" t="s">
        <v>21</v>
      </c>
      <c r="O105" s="58">
        <f t="shared" si="61"/>
        <v>4</v>
      </c>
      <c r="P105" s="9">
        <f t="shared" si="62"/>
        <v>3000</v>
      </c>
    </row>
    <row r="106" spans="1:16">
      <c r="A106" s="10">
        <v>44929</v>
      </c>
      <c r="B106" s="5" t="s">
        <v>242</v>
      </c>
      <c r="C106" s="5" t="s">
        <v>19</v>
      </c>
      <c r="D106" s="5">
        <v>700</v>
      </c>
      <c r="E106" s="5">
        <v>650</v>
      </c>
      <c r="F106" s="5" t="s">
        <v>20</v>
      </c>
      <c r="G106" s="7">
        <v>2</v>
      </c>
      <c r="H106" s="5">
        <v>21.85</v>
      </c>
      <c r="I106" s="5">
        <v>25</v>
      </c>
      <c r="J106" s="5" t="s">
        <v>21</v>
      </c>
      <c r="K106" s="5" t="s">
        <v>21</v>
      </c>
      <c r="L106" s="5">
        <f t="shared" si="60"/>
        <v>4094.9999999999982</v>
      </c>
      <c r="M106" s="5" t="s">
        <v>21</v>
      </c>
      <c r="N106" s="5" t="s">
        <v>21</v>
      </c>
      <c r="O106" s="58">
        <f t="shared" si="61"/>
        <v>3.1499999999999986</v>
      </c>
      <c r="P106" s="9">
        <f t="shared" si="62"/>
        <v>4094.9999999999982</v>
      </c>
    </row>
    <row r="107" spans="1:16">
      <c r="A107" s="10">
        <v>44929</v>
      </c>
      <c r="B107" s="5" t="s">
        <v>241</v>
      </c>
      <c r="C107" s="5" t="s">
        <v>19</v>
      </c>
      <c r="D107" s="5">
        <v>4400</v>
      </c>
      <c r="E107" s="5">
        <v>150</v>
      </c>
      <c r="F107" s="5" t="s">
        <v>20</v>
      </c>
      <c r="G107" s="7">
        <v>2</v>
      </c>
      <c r="H107" s="5">
        <v>134</v>
      </c>
      <c r="I107" s="5">
        <v>134</v>
      </c>
      <c r="J107" s="5" t="s">
        <v>21</v>
      </c>
      <c r="K107" s="5" t="s">
        <v>21</v>
      </c>
      <c r="L107" s="5">
        <f t="shared" si="60"/>
        <v>0</v>
      </c>
      <c r="M107" s="5" t="s">
        <v>21</v>
      </c>
      <c r="N107" s="5" t="s">
        <v>21</v>
      </c>
      <c r="O107" s="58">
        <f t="shared" si="61"/>
        <v>0</v>
      </c>
      <c r="P107" s="9">
        <f t="shared" si="62"/>
        <v>0</v>
      </c>
    </row>
    <row r="108" spans="1:16">
      <c r="A108" s="10">
        <v>44928</v>
      </c>
      <c r="B108" s="5" t="s">
        <v>172</v>
      </c>
      <c r="C108" s="5" t="s">
        <v>19</v>
      </c>
      <c r="D108" s="5">
        <v>2600</v>
      </c>
      <c r="E108" s="5">
        <v>300</v>
      </c>
      <c r="F108" s="5" t="s">
        <v>20</v>
      </c>
      <c r="G108" s="7">
        <v>2</v>
      </c>
      <c r="H108" s="5">
        <v>90</v>
      </c>
      <c r="I108" s="5">
        <v>75</v>
      </c>
      <c r="J108" s="5" t="s">
        <v>21</v>
      </c>
      <c r="K108" s="5" t="s">
        <v>21</v>
      </c>
      <c r="L108" s="5">
        <f t="shared" si="60"/>
        <v>-9000</v>
      </c>
      <c r="M108" s="5" t="s">
        <v>21</v>
      </c>
      <c r="N108" s="5" t="s">
        <v>21</v>
      </c>
      <c r="O108" s="58">
        <f t="shared" si="61"/>
        <v>-15</v>
      </c>
      <c r="P108" s="9">
        <f t="shared" si="62"/>
        <v>-9000</v>
      </c>
    </row>
    <row r="109" spans="1:16">
      <c r="A109" s="10">
        <v>44925</v>
      </c>
      <c r="B109" s="5" t="s">
        <v>193</v>
      </c>
      <c r="C109" s="5" t="s">
        <v>19</v>
      </c>
      <c r="D109" s="5">
        <v>1560</v>
      </c>
      <c r="E109" s="5">
        <v>500</v>
      </c>
      <c r="F109" s="5" t="s">
        <v>20</v>
      </c>
      <c r="G109" s="7">
        <v>2</v>
      </c>
      <c r="H109" s="5">
        <v>44</v>
      </c>
      <c r="I109" s="5">
        <v>50</v>
      </c>
      <c r="J109" s="5" t="s">
        <v>21</v>
      </c>
      <c r="K109" s="5" t="s">
        <v>21</v>
      </c>
      <c r="L109" s="5">
        <f t="shared" si="60"/>
        <v>6000</v>
      </c>
      <c r="M109" s="5" t="s">
        <v>21</v>
      </c>
      <c r="N109" s="5" t="s">
        <v>21</v>
      </c>
      <c r="O109" s="58">
        <f t="shared" si="61"/>
        <v>6</v>
      </c>
      <c r="P109" s="9">
        <f t="shared" si="62"/>
        <v>6000</v>
      </c>
    </row>
    <row r="110" spans="1:16">
      <c r="A110" s="10">
        <v>44924</v>
      </c>
      <c r="B110" s="5" t="s">
        <v>123</v>
      </c>
      <c r="C110" s="5" t="s">
        <v>24</v>
      </c>
      <c r="D110" s="5">
        <v>2300</v>
      </c>
      <c r="E110" s="5">
        <v>375</v>
      </c>
      <c r="F110" s="5" t="s">
        <v>20</v>
      </c>
      <c r="G110" s="7">
        <v>2</v>
      </c>
      <c r="H110" s="5">
        <v>75.900000000000006</v>
      </c>
      <c r="I110" s="5">
        <v>79</v>
      </c>
      <c r="J110" s="5" t="s">
        <v>21</v>
      </c>
      <c r="K110" s="5" t="s">
        <v>21</v>
      </c>
      <c r="L110" s="5">
        <f t="shared" si="60"/>
        <v>2324.9999999999959</v>
      </c>
      <c r="M110" s="5" t="s">
        <v>21</v>
      </c>
      <c r="N110" s="5" t="s">
        <v>21</v>
      </c>
      <c r="O110" s="58">
        <f t="shared" si="61"/>
        <v>3.0999999999999943</v>
      </c>
      <c r="P110" s="9">
        <f t="shared" si="62"/>
        <v>2324.9999999999959</v>
      </c>
    </row>
    <row r="111" spans="1:16">
      <c r="A111" s="10">
        <v>44922</v>
      </c>
      <c r="B111" s="5" t="s">
        <v>231</v>
      </c>
      <c r="C111" s="5" t="s">
        <v>19</v>
      </c>
      <c r="D111" s="5">
        <v>3450</v>
      </c>
      <c r="E111" s="5">
        <v>150</v>
      </c>
      <c r="F111" s="5" t="s">
        <v>20</v>
      </c>
      <c r="G111" s="7">
        <v>2</v>
      </c>
      <c r="H111" s="5">
        <v>141</v>
      </c>
      <c r="I111" s="5">
        <v>110</v>
      </c>
      <c r="J111" s="5" t="s">
        <v>21</v>
      </c>
      <c r="K111" s="5" t="s">
        <v>21</v>
      </c>
      <c r="L111" s="5">
        <f t="shared" si="60"/>
        <v>-9300</v>
      </c>
      <c r="M111" s="5" t="s">
        <v>21</v>
      </c>
      <c r="N111" s="5" t="s">
        <v>21</v>
      </c>
      <c r="O111" s="58">
        <f t="shared" si="61"/>
        <v>-31</v>
      </c>
      <c r="P111" s="9">
        <f t="shared" si="62"/>
        <v>-9300</v>
      </c>
    </row>
    <row r="112" spans="1:16">
      <c r="A112" s="10">
        <v>44921</v>
      </c>
      <c r="B112" s="5" t="s">
        <v>240</v>
      </c>
      <c r="C112" s="5" t="s">
        <v>19</v>
      </c>
      <c r="D112" s="5">
        <v>2200</v>
      </c>
      <c r="E112" s="5">
        <v>150</v>
      </c>
      <c r="F112" s="5" t="s">
        <v>20</v>
      </c>
      <c r="G112" s="7">
        <v>2</v>
      </c>
      <c r="H112" s="5">
        <v>110</v>
      </c>
      <c r="I112" s="5">
        <v>130</v>
      </c>
      <c r="J112" s="5" t="s">
        <v>21</v>
      </c>
      <c r="K112" s="5" t="s">
        <v>21</v>
      </c>
      <c r="L112" s="5">
        <f t="shared" si="60"/>
        <v>6000</v>
      </c>
      <c r="M112" s="5" t="s">
        <v>21</v>
      </c>
      <c r="N112" s="5" t="s">
        <v>21</v>
      </c>
      <c r="O112" s="58">
        <f t="shared" si="61"/>
        <v>20</v>
      </c>
      <c r="P112" s="9">
        <f t="shared" si="62"/>
        <v>6000</v>
      </c>
    </row>
    <row r="113" spans="1:16">
      <c r="A113" s="10">
        <v>44918</v>
      </c>
      <c r="B113" s="5" t="s">
        <v>123</v>
      </c>
      <c r="C113" s="5" t="s">
        <v>24</v>
      </c>
      <c r="D113" s="5">
        <v>2350</v>
      </c>
      <c r="E113" s="5">
        <v>375</v>
      </c>
      <c r="F113" s="5" t="s">
        <v>20</v>
      </c>
      <c r="G113" s="7">
        <v>2</v>
      </c>
      <c r="H113" s="5">
        <v>110</v>
      </c>
      <c r="I113" s="5">
        <v>125</v>
      </c>
      <c r="J113" s="5" t="s">
        <v>21</v>
      </c>
      <c r="K113" s="5" t="s">
        <v>21</v>
      </c>
      <c r="L113" s="5">
        <f t="shared" si="60"/>
        <v>11250</v>
      </c>
      <c r="M113" s="5" t="s">
        <v>21</v>
      </c>
      <c r="N113" s="5" t="s">
        <v>21</v>
      </c>
      <c r="O113" s="58">
        <f t="shared" si="61"/>
        <v>15</v>
      </c>
      <c r="P113" s="9">
        <f t="shared" si="62"/>
        <v>11250</v>
      </c>
    </row>
    <row r="114" spans="1:16">
      <c r="A114" s="10">
        <v>44917</v>
      </c>
      <c r="B114" s="5" t="s">
        <v>239</v>
      </c>
      <c r="C114" s="5" t="s">
        <v>19</v>
      </c>
      <c r="D114" s="5">
        <v>1100</v>
      </c>
      <c r="E114" s="5">
        <v>650</v>
      </c>
      <c r="F114" s="5" t="s">
        <v>20</v>
      </c>
      <c r="G114" s="7">
        <v>2</v>
      </c>
      <c r="H114" s="5">
        <v>48.5</v>
      </c>
      <c r="I114" s="5">
        <v>40</v>
      </c>
      <c r="J114" s="5" t="s">
        <v>21</v>
      </c>
      <c r="K114" s="5" t="s">
        <v>21</v>
      </c>
      <c r="L114" s="5">
        <f t="shared" ref="L114:L124" si="63">(I114-H114)*E114*G114</f>
        <v>-11050</v>
      </c>
      <c r="M114" s="5" t="s">
        <v>21</v>
      </c>
      <c r="N114" s="5" t="s">
        <v>21</v>
      </c>
      <c r="O114" s="58">
        <f t="shared" ref="O114:O124" si="64">I114-H114</f>
        <v>-8.5</v>
      </c>
      <c r="P114" s="9">
        <f t="shared" ref="P114:P124" si="65">SUM(L114:N114)</f>
        <v>-11050</v>
      </c>
    </row>
    <row r="115" spans="1:16">
      <c r="A115" s="10">
        <v>44916</v>
      </c>
      <c r="B115" s="5" t="s">
        <v>238</v>
      </c>
      <c r="C115" s="5" t="s">
        <v>19</v>
      </c>
      <c r="D115" s="5">
        <v>380</v>
      </c>
      <c r="E115" s="5">
        <v>900</v>
      </c>
      <c r="F115" s="5" t="s">
        <v>20</v>
      </c>
      <c r="G115" s="7">
        <v>2</v>
      </c>
      <c r="H115" s="5">
        <v>18</v>
      </c>
      <c r="I115" s="5">
        <v>21</v>
      </c>
      <c r="J115" s="5" t="s">
        <v>21</v>
      </c>
      <c r="K115" s="5" t="s">
        <v>21</v>
      </c>
      <c r="L115" s="5">
        <f t="shared" si="63"/>
        <v>5400</v>
      </c>
      <c r="M115" s="5" t="s">
        <v>21</v>
      </c>
      <c r="N115" s="5" t="s">
        <v>21</v>
      </c>
      <c r="O115" s="58">
        <f t="shared" si="64"/>
        <v>3</v>
      </c>
      <c r="P115" s="9">
        <f t="shared" si="65"/>
        <v>5400</v>
      </c>
    </row>
    <row r="116" spans="1:16">
      <c r="A116" s="10">
        <v>44916</v>
      </c>
      <c r="B116" s="5" t="s">
        <v>119</v>
      </c>
      <c r="C116" s="5" t="s">
        <v>19</v>
      </c>
      <c r="D116" s="5">
        <v>3500</v>
      </c>
      <c r="E116" s="5">
        <v>250</v>
      </c>
      <c r="F116" s="5" t="s">
        <v>20</v>
      </c>
      <c r="G116" s="7">
        <v>2</v>
      </c>
      <c r="H116" s="5">
        <v>121</v>
      </c>
      <c r="I116" s="5">
        <v>95</v>
      </c>
      <c r="J116" s="5" t="s">
        <v>21</v>
      </c>
      <c r="K116" s="5" t="s">
        <v>21</v>
      </c>
      <c r="L116" s="5">
        <f t="shared" si="63"/>
        <v>-13000</v>
      </c>
      <c r="M116" s="5" t="s">
        <v>21</v>
      </c>
      <c r="N116" s="5" t="s">
        <v>21</v>
      </c>
      <c r="O116" s="58">
        <f t="shared" si="64"/>
        <v>-26</v>
      </c>
      <c r="P116" s="9">
        <f t="shared" si="65"/>
        <v>-13000</v>
      </c>
    </row>
    <row r="117" spans="1:16">
      <c r="A117" s="10">
        <v>44915</v>
      </c>
      <c r="B117" s="65" t="s">
        <v>183</v>
      </c>
      <c r="C117" s="5" t="s">
        <v>24</v>
      </c>
      <c r="D117" s="5">
        <v>410</v>
      </c>
      <c r="E117" s="5">
        <v>4000</v>
      </c>
      <c r="F117" s="5" t="s">
        <v>20</v>
      </c>
      <c r="G117" s="7">
        <v>2</v>
      </c>
      <c r="H117" s="5">
        <v>7.15</v>
      </c>
      <c r="I117" s="5">
        <v>5.5</v>
      </c>
      <c r="J117" s="5" t="s">
        <v>21</v>
      </c>
      <c r="K117" s="5" t="s">
        <v>21</v>
      </c>
      <c r="L117" s="5">
        <f t="shared" si="63"/>
        <v>-13200.000000000004</v>
      </c>
      <c r="M117" s="5" t="s">
        <v>21</v>
      </c>
      <c r="N117" s="5" t="s">
        <v>21</v>
      </c>
      <c r="O117" s="58">
        <f t="shared" si="64"/>
        <v>-1.6500000000000004</v>
      </c>
      <c r="P117" s="9">
        <f t="shared" si="65"/>
        <v>-13200.000000000004</v>
      </c>
    </row>
    <row r="118" spans="1:16">
      <c r="A118" s="10">
        <v>44914</v>
      </c>
      <c r="B118" s="65" t="s">
        <v>194</v>
      </c>
      <c r="C118" s="5" t="s">
        <v>19</v>
      </c>
      <c r="D118" s="5">
        <v>1900</v>
      </c>
      <c r="E118" s="5">
        <v>500</v>
      </c>
      <c r="F118" s="5" t="s">
        <v>20</v>
      </c>
      <c r="G118" s="7">
        <v>2</v>
      </c>
      <c r="H118" s="5">
        <v>34.5</v>
      </c>
      <c r="I118" s="5">
        <v>39</v>
      </c>
      <c r="J118" s="5" t="s">
        <v>21</v>
      </c>
      <c r="K118" s="5" t="s">
        <v>21</v>
      </c>
      <c r="L118" s="5">
        <f t="shared" si="63"/>
        <v>4500</v>
      </c>
      <c r="M118" s="5" t="s">
        <v>21</v>
      </c>
      <c r="N118" s="5" t="s">
        <v>21</v>
      </c>
      <c r="O118" s="58">
        <f t="shared" si="64"/>
        <v>4.5</v>
      </c>
      <c r="P118" s="9">
        <f t="shared" si="65"/>
        <v>4500</v>
      </c>
    </row>
    <row r="119" spans="1:16">
      <c r="A119" s="10">
        <v>44910</v>
      </c>
      <c r="B119" s="5" t="s">
        <v>237</v>
      </c>
      <c r="C119" s="5" t="s">
        <v>24</v>
      </c>
      <c r="D119" s="5">
        <v>2350</v>
      </c>
      <c r="E119" s="5">
        <v>250</v>
      </c>
      <c r="F119" s="5" t="s">
        <v>20</v>
      </c>
      <c r="G119" s="7">
        <v>2</v>
      </c>
      <c r="H119" s="5">
        <v>122</v>
      </c>
      <c r="I119" s="5">
        <v>130</v>
      </c>
      <c r="J119" s="5" t="s">
        <v>21</v>
      </c>
      <c r="K119" s="5" t="s">
        <v>21</v>
      </c>
      <c r="L119" s="5">
        <f t="shared" si="63"/>
        <v>4000</v>
      </c>
      <c r="M119" s="5" t="s">
        <v>21</v>
      </c>
      <c r="N119" s="5" t="s">
        <v>21</v>
      </c>
      <c r="O119" s="58">
        <f t="shared" si="64"/>
        <v>8</v>
      </c>
      <c r="P119" s="9">
        <f t="shared" si="65"/>
        <v>4000</v>
      </c>
    </row>
    <row r="120" spans="1:16">
      <c r="A120" s="10">
        <v>44909</v>
      </c>
      <c r="B120" s="5" t="s">
        <v>171</v>
      </c>
      <c r="C120" s="5" t="s">
        <v>19</v>
      </c>
      <c r="D120" s="5">
        <v>960</v>
      </c>
      <c r="E120" s="5">
        <v>700</v>
      </c>
      <c r="F120" s="5" t="s">
        <v>20</v>
      </c>
      <c r="G120" s="7">
        <v>2</v>
      </c>
      <c r="H120" s="5">
        <v>31.5</v>
      </c>
      <c r="I120" s="5">
        <v>25</v>
      </c>
      <c r="J120" s="5" t="s">
        <v>21</v>
      </c>
      <c r="K120" s="5" t="s">
        <v>21</v>
      </c>
      <c r="L120" s="5">
        <f t="shared" si="63"/>
        <v>-9100</v>
      </c>
      <c r="M120" s="5" t="s">
        <v>21</v>
      </c>
      <c r="N120" s="5" t="s">
        <v>21</v>
      </c>
      <c r="O120" s="58">
        <f t="shared" si="64"/>
        <v>-6.5</v>
      </c>
      <c r="P120" s="9">
        <f t="shared" si="65"/>
        <v>-9100</v>
      </c>
    </row>
    <row r="121" spans="1:16">
      <c r="A121" s="10">
        <v>44908</v>
      </c>
      <c r="B121" s="5" t="s">
        <v>236</v>
      </c>
      <c r="C121" s="5" t="s">
        <v>19</v>
      </c>
      <c r="D121" s="5">
        <v>1660</v>
      </c>
      <c r="E121" s="5">
        <v>275</v>
      </c>
      <c r="F121" s="5" t="s">
        <v>20</v>
      </c>
      <c r="G121" s="7">
        <v>2</v>
      </c>
      <c r="H121" s="5">
        <v>59.5</v>
      </c>
      <c r="I121" s="5">
        <v>68</v>
      </c>
      <c r="J121" s="5" t="s">
        <v>21</v>
      </c>
      <c r="K121" s="5" t="s">
        <v>21</v>
      </c>
      <c r="L121" s="5">
        <f t="shared" si="63"/>
        <v>4675</v>
      </c>
      <c r="M121" s="5" t="s">
        <v>21</v>
      </c>
      <c r="N121" s="5" t="s">
        <v>21</v>
      </c>
      <c r="O121" s="58">
        <f t="shared" si="64"/>
        <v>8.5</v>
      </c>
      <c r="P121" s="9">
        <f t="shared" si="65"/>
        <v>4675</v>
      </c>
    </row>
    <row r="122" spans="1:16">
      <c r="A122" s="10">
        <v>44903</v>
      </c>
      <c r="B122" s="5" t="s">
        <v>235</v>
      </c>
      <c r="C122" s="5" t="s">
        <v>19</v>
      </c>
      <c r="D122" s="5">
        <v>4100</v>
      </c>
      <c r="E122" s="5">
        <v>150</v>
      </c>
      <c r="F122" s="5" t="s">
        <v>20</v>
      </c>
      <c r="G122" s="7">
        <v>2</v>
      </c>
      <c r="H122" s="5">
        <v>125</v>
      </c>
      <c r="I122" s="5">
        <v>136</v>
      </c>
      <c r="J122" s="5" t="s">
        <v>21</v>
      </c>
      <c r="K122" s="5" t="s">
        <v>21</v>
      </c>
      <c r="L122" s="5">
        <f t="shared" si="63"/>
        <v>3300</v>
      </c>
      <c r="M122" s="5" t="s">
        <v>21</v>
      </c>
      <c r="N122" s="5" t="s">
        <v>21</v>
      </c>
      <c r="O122" s="58">
        <f t="shared" si="64"/>
        <v>11</v>
      </c>
      <c r="P122" s="9">
        <f t="shared" si="65"/>
        <v>3300</v>
      </c>
    </row>
    <row r="123" spans="1:16">
      <c r="A123" s="10">
        <v>44903</v>
      </c>
      <c r="B123" s="5" t="s">
        <v>221</v>
      </c>
      <c r="C123" s="5" t="s">
        <v>19</v>
      </c>
      <c r="D123" s="5">
        <v>2600</v>
      </c>
      <c r="E123" s="5">
        <v>300</v>
      </c>
      <c r="F123" s="5" t="s">
        <v>20</v>
      </c>
      <c r="G123" s="7">
        <v>2</v>
      </c>
      <c r="H123" s="5">
        <v>98</v>
      </c>
      <c r="I123" s="5">
        <v>108</v>
      </c>
      <c r="J123" s="5" t="s">
        <v>21</v>
      </c>
      <c r="K123" s="5" t="s">
        <v>21</v>
      </c>
      <c r="L123" s="5">
        <f t="shared" si="63"/>
        <v>6000</v>
      </c>
      <c r="M123" s="5" t="s">
        <v>21</v>
      </c>
      <c r="N123" s="5" t="s">
        <v>21</v>
      </c>
      <c r="O123" s="58">
        <f t="shared" si="64"/>
        <v>10</v>
      </c>
      <c r="P123" s="9">
        <f t="shared" si="65"/>
        <v>6000</v>
      </c>
    </row>
    <row r="124" spans="1:16">
      <c r="A124" s="10">
        <v>44902</v>
      </c>
      <c r="B124" s="5" t="s">
        <v>225</v>
      </c>
      <c r="C124" s="5" t="s">
        <v>19</v>
      </c>
      <c r="D124" s="5">
        <v>720</v>
      </c>
      <c r="E124" s="5">
        <v>1200</v>
      </c>
      <c r="F124" s="5" t="s">
        <v>20</v>
      </c>
      <c r="G124" s="7">
        <v>2</v>
      </c>
      <c r="H124" s="5">
        <v>19</v>
      </c>
      <c r="I124" s="5">
        <v>21.5</v>
      </c>
      <c r="J124" s="5" t="s">
        <v>21</v>
      </c>
      <c r="K124" s="5" t="s">
        <v>21</v>
      </c>
      <c r="L124" s="5">
        <f t="shared" si="63"/>
        <v>6000</v>
      </c>
      <c r="M124" s="5" t="s">
        <v>21</v>
      </c>
      <c r="N124" s="5" t="s">
        <v>21</v>
      </c>
      <c r="O124" s="58">
        <f t="shared" si="64"/>
        <v>2.5</v>
      </c>
      <c r="P124" s="9">
        <f t="shared" si="65"/>
        <v>6000</v>
      </c>
    </row>
    <row r="125" spans="1:16">
      <c r="A125" s="10">
        <v>44900</v>
      </c>
      <c r="B125" s="5" t="s">
        <v>234</v>
      </c>
      <c r="C125" s="5" t="s">
        <v>19</v>
      </c>
      <c r="D125" s="5">
        <v>410</v>
      </c>
      <c r="E125" s="5">
        <v>1650</v>
      </c>
      <c r="F125" s="5" t="s">
        <v>20</v>
      </c>
      <c r="G125" s="7">
        <v>2</v>
      </c>
      <c r="H125" s="5">
        <v>19.5</v>
      </c>
      <c r="I125" s="5">
        <v>20.95</v>
      </c>
      <c r="J125" s="5" t="s">
        <v>21</v>
      </c>
      <c r="K125" s="5" t="s">
        <v>21</v>
      </c>
      <c r="L125" s="5">
        <f t="shared" ref="L125:L129" si="66">(I125-H125)*E125*G125</f>
        <v>4784.9999999999973</v>
      </c>
      <c r="M125" s="5" t="s">
        <v>21</v>
      </c>
      <c r="N125" s="5" t="s">
        <v>21</v>
      </c>
      <c r="O125" s="58">
        <f t="shared" ref="O125:O129" si="67">I125-H125</f>
        <v>1.4499999999999993</v>
      </c>
      <c r="P125" s="9">
        <f t="shared" ref="P125:P129" si="68">SUM(L125:N125)</f>
        <v>4784.9999999999973</v>
      </c>
    </row>
    <row r="126" spans="1:16">
      <c r="A126" s="10">
        <v>44897</v>
      </c>
      <c r="B126" s="5" t="s">
        <v>131</v>
      </c>
      <c r="C126" s="5" t="s">
        <v>19</v>
      </c>
      <c r="D126" s="5">
        <v>5100</v>
      </c>
      <c r="E126" s="5">
        <v>150</v>
      </c>
      <c r="F126" s="5" t="s">
        <v>20</v>
      </c>
      <c r="G126" s="7">
        <v>2</v>
      </c>
      <c r="H126" s="5">
        <v>185</v>
      </c>
      <c r="I126" s="5">
        <v>205</v>
      </c>
      <c r="J126" s="5" t="s">
        <v>21</v>
      </c>
      <c r="K126" s="5" t="s">
        <v>21</v>
      </c>
      <c r="L126" s="5">
        <f t="shared" si="66"/>
        <v>6000</v>
      </c>
      <c r="M126" s="5" t="s">
        <v>21</v>
      </c>
      <c r="N126" s="5" t="s">
        <v>21</v>
      </c>
      <c r="O126" s="58">
        <f t="shared" si="67"/>
        <v>20</v>
      </c>
      <c r="P126" s="9">
        <f t="shared" si="68"/>
        <v>6000</v>
      </c>
    </row>
    <row r="127" spans="1:16">
      <c r="A127" s="10">
        <v>44896</v>
      </c>
      <c r="B127" s="5" t="s">
        <v>233</v>
      </c>
      <c r="C127" s="5" t="s">
        <v>19</v>
      </c>
      <c r="D127" s="5">
        <v>5000</v>
      </c>
      <c r="E127" s="5">
        <v>150</v>
      </c>
      <c r="F127" s="5" t="s">
        <v>20</v>
      </c>
      <c r="G127" s="7">
        <v>2</v>
      </c>
      <c r="H127" s="5">
        <v>175</v>
      </c>
      <c r="I127" s="5">
        <v>196</v>
      </c>
      <c r="J127" s="5" t="s">
        <v>21</v>
      </c>
      <c r="K127" s="5" t="s">
        <v>21</v>
      </c>
      <c r="L127" s="5">
        <f t="shared" si="66"/>
        <v>6300</v>
      </c>
      <c r="M127" s="5" t="s">
        <v>21</v>
      </c>
      <c r="N127" s="5" t="s">
        <v>21</v>
      </c>
      <c r="O127" s="58">
        <f t="shared" si="67"/>
        <v>21</v>
      </c>
      <c r="P127" s="9">
        <f t="shared" si="68"/>
        <v>6300</v>
      </c>
    </row>
    <row r="128" spans="1:16">
      <c r="A128" s="10">
        <v>44895</v>
      </c>
      <c r="B128" s="5" t="s">
        <v>213</v>
      </c>
      <c r="C128" s="5" t="s">
        <v>24</v>
      </c>
      <c r="D128" s="5">
        <v>2750</v>
      </c>
      <c r="E128" s="5">
        <v>475</v>
      </c>
      <c r="F128" s="5" t="s">
        <v>20</v>
      </c>
      <c r="G128" s="7">
        <v>2</v>
      </c>
      <c r="H128" s="5">
        <v>91.5</v>
      </c>
      <c r="I128" s="5">
        <v>99.45</v>
      </c>
      <c r="J128" s="5" t="s">
        <v>21</v>
      </c>
      <c r="K128" s="5" t="s">
        <v>21</v>
      </c>
      <c r="L128" s="5">
        <f t="shared" si="66"/>
        <v>7552.5000000000027</v>
      </c>
      <c r="M128" s="5" t="s">
        <v>21</v>
      </c>
      <c r="N128" s="5" t="s">
        <v>21</v>
      </c>
      <c r="O128" s="58">
        <f t="shared" si="67"/>
        <v>7.9500000000000028</v>
      </c>
      <c r="P128" s="9">
        <f t="shared" si="68"/>
        <v>7552.5000000000027</v>
      </c>
    </row>
    <row r="129" spans="1:16">
      <c r="A129" s="10">
        <v>44894</v>
      </c>
      <c r="B129" s="5" t="s">
        <v>232</v>
      </c>
      <c r="C129" s="5" t="s">
        <v>19</v>
      </c>
      <c r="D129" s="5">
        <v>1600</v>
      </c>
      <c r="E129" s="5">
        <v>550</v>
      </c>
      <c r="F129" s="5" t="s">
        <v>20</v>
      </c>
      <c r="G129" s="7">
        <v>2</v>
      </c>
      <c r="H129" s="5">
        <v>47</v>
      </c>
      <c r="I129" s="5">
        <v>40</v>
      </c>
      <c r="J129" s="5" t="s">
        <v>21</v>
      </c>
      <c r="K129" s="5" t="s">
        <v>21</v>
      </c>
      <c r="L129" s="5">
        <f t="shared" si="66"/>
        <v>-7700</v>
      </c>
      <c r="M129" s="5" t="s">
        <v>21</v>
      </c>
      <c r="N129" s="5" t="s">
        <v>21</v>
      </c>
      <c r="O129" s="58">
        <f t="shared" si="67"/>
        <v>-7</v>
      </c>
      <c r="P129" s="9">
        <f t="shared" si="68"/>
        <v>-7700</v>
      </c>
    </row>
    <row r="130" spans="1:16">
      <c r="A130" s="10">
        <v>44890</v>
      </c>
      <c r="B130" s="5" t="s">
        <v>231</v>
      </c>
      <c r="C130" s="5" t="s">
        <v>19</v>
      </c>
      <c r="D130" s="5">
        <v>300</v>
      </c>
      <c r="E130" s="5">
        <v>300</v>
      </c>
      <c r="F130" s="5" t="s">
        <v>20</v>
      </c>
      <c r="G130" s="7">
        <v>2</v>
      </c>
      <c r="H130" s="5">
        <v>115</v>
      </c>
      <c r="I130" s="5">
        <v>125</v>
      </c>
      <c r="J130" s="5" t="s">
        <v>21</v>
      </c>
      <c r="K130" s="5" t="s">
        <v>21</v>
      </c>
      <c r="L130" s="5">
        <f t="shared" ref="L130:L145" si="69">(I130-H130)*E130*G130</f>
        <v>6000</v>
      </c>
      <c r="M130" s="5" t="s">
        <v>21</v>
      </c>
      <c r="N130" s="5" t="s">
        <v>21</v>
      </c>
      <c r="O130" s="58">
        <f t="shared" ref="O130:O145" si="70">I130-H130</f>
        <v>10</v>
      </c>
      <c r="P130" s="9">
        <f t="shared" ref="P130:P145" si="71">SUM(L130:N130)</f>
        <v>6000</v>
      </c>
    </row>
    <row r="131" spans="1:16">
      <c r="A131" s="10">
        <v>44888</v>
      </c>
      <c r="B131" s="5" t="s">
        <v>154</v>
      </c>
      <c r="C131" s="5" t="s">
        <v>19</v>
      </c>
      <c r="D131" s="5">
        <v>600</v>
      </c>
      <c r="E131" s="5">
        <v>1500</v>
      </c>
      <c r="F131" s="5" t="s">
        <v>20</v>
      </c>
      <c r="G131" s="7">
        <v>2</v>
      </c>
      <c r="H131" s="5">
        <v>22</v>
      </c>
      <c r="I131" s="5">
        <v>24.2</v>
      </c>
      <c r="J131" s="5" t="s">
        <v>21</v>
      </c>
      <c r="K131" s="5" t="s">
        <v>21</v>
      </c>
      <c r="L131" s="5">
        <f t="shared" si="69"/>
        <v>6599.9999999999982</v>
      </c>
      <c r="M131" s="5" t="s">
        <v>21</v>
      </c>
      <c r="N131" s="5" t="s">
        <v>21</v>
      </c>
      <c r="O131" s="58">
        <f t="shared" si="70"/>
        <v>2.1999999999999993</v>
      </c>
      <c r="P131" s="9">
        <f t="shared" si="71"/>
        <v>6599.9999999999982</v>
      </c>
    </row>
    <row r="132" spans="1:16">
      <c r="A132" s="10">
        <v>44887</v>
      </c>
      <c r="B132" s="5" t="s">
        <v>221</v>
      </c>
      <c r="C132" s="5" t="s">
        <v>19</v>
      </c>
      <c r="D132" s="5">
        <v>2600</v>
      </c>
      <c r="E132" s="5">
        <v>300</v>
      </c>
      <c r="F132" s="5" t="s">
        <v>20</v>
      </c>
      <c r="G132" s="7">
        <v>2</v>
      </c>
      <c r="H132" s="5">
        <v>87</v>
      </c>
      <c r="I132" s="5">
        <v>96</v>
      </c>
      <c r="J132" s="5" t="s">
        <v>21</v>
      </c>
      <c r="K132" s="5" t="s">
        <v>21</v>
      </c>
      <c r="L132" s="5">
        <f t="shared" si="69"/>
        <v>5400</v>
      </c>
      <c r="M132" s="5" t="s">
        <v>21</v>
      </c>
      <c r="N132" s="5" t="s">
        <v>21</v>
      </c>
      <c r="O132" s="58">
        <f t="shared" si="70"/>
        <v>9</v>
      </c>
      <c r="P132" s="9">
        <f t="shared" si="71"/>
        <v>5400</v>
      </c>
    </row>
    <row r="133" spans="1:16">
      <c r="A133" s="10">
        <v>44887</v>
      </c>
      <c r="B133" s="5" t="s">
        <v>153</v>
      </c>
      <c r="C133" s="5" t="s">
        <v>19</v>
      </c>
      <c r="D133" s="5">
        <v>7000</v>
      </c>
      <c r="E133" s="5">
        <v>250</v>
      </c>
      <c r="F133" s="5" t="s">
        <v>20</v>
      </c>
      <c r="G133" s="7">
        <v>2</v>
      </c>
      <c r="H133" s="5">
        <v>137</v>
      </c>
      <c r="I133" s="5">
        <v>158</v>
      </c>
      <c r="J133" s="5" t="s">
        <v>21</v>
      </c>
      <c r="K133" s="5" t="s">
        <v>21</v>
      </c>
      <c r="L133" s="5">
        <f t="shared" si="69"/>
        <v>10500</v>
      </c>
      <c r="M133" s="5" t="s">
        <v>21</v>
      </c>
      <c r="N133" s="5" t="s">
        <v>21</v>
      </c>
      <c r="O133" s="58">
        <f t="shared" si="70"/>
        <v>21</v>
      </c>
      <c r="P133" s="9">
        <f t="shared" si="71"/>
        <v>10500</v>
      </c>
    </row>
    <row r="134" spans="1:16">
      <c r="A134" s="10">
        <v>44886</v>
      </c>
      <c r="B134" s="65" t="s">
        <v>181</v>
      </c>
      <c r="C134" s="5" t="s">
        <v>19</v>
      </c>
      <c r="D134" s="5">
        <v>1240</v>
      </c>
      <c r="E134" s="5">
        <v>700</v>
      </c>
      <c r="F134" s="5" t="s">
        <v>20</v>
      </c>
      <c r="G134" s="7">
        <v>2</v>
      </c>
      <c r="H134" s="5">
        <v>41</v>
      </c>
      <c r="I134" s="5">
        <v>35</v>
      </c>
      <c r="J134" s="5" t="s">
        <v>21</v>
      </c>
      <c r="K134" s="5" t="s">
        <v>21</v>
      </c>
      <c r="L134" s="64">
        <f>(I134-H134)*E134*G134</f>
        <v>-8400</v>
      </c>
      <c r="M134" s="63" t="s">
        <v>21</v>
      </c>
      <c r="N134" s="63" t="s">
        <v>21</v>
      </c>
      <c r="O134" s="58">
        <f t="shared" si="70"/>
        <v>-6</v>
      </c>
      <c r="P134" s="9">
        <f t="shared" si="71"/>
        <v>-8400</v>
      </c>
    </row>
    <row r="135" spans="1:16">
      <c r="A135" s="10">
        <v>44883</v>
      </c>
      <c r="B135" s="5" t="s">
        <v>118</v>
      </c>
      <c r="C135" s="5" t="s">
        <v>24</v>
      </c>
      <c r="D135" s="5">
        <v>4000</v>
      </c>
      <c r="E135" s="5">
        <v>250</v>
      </c>
      <c r="F135" s="5" t="s">
        <v>20</v>
      </c>
      <c r="G135" s="7">
        <v>2</v>
      </c>
      <c r="H135" s="5">
        <v>73</v>
      </c>
      <c r="I135" s="5">
        <v>60</v>
      </c>
      <c r="J135" s="5" t="s">
        <v>21</v>
      </c>
      <c r="K135" s="5" t="s">
        <v>21</v>
      </c>
      <c r="L135" s="64">
        <f t="shared" si="69"/>
        <v>-6500</v>
      </c>
      <c r="M135" s="63" t="s">
        <v>21</v>
      </c>
      <c r="N135" s="63" t="s">
        <v>21</v>
      </c>
      <c r="O135" s="58">
        <f t="shared" si="70"/>
        <v>-13</v>
      </c>
      <c r="P135" s="9">
        <f t="shared" si="71"/>
        <v>-6500</v>
      </c>
    </row>
    <row r="136" spans="1:16">
      <c r="A136" s="10">
        <v>44881</v>
      </c>
      <c r="B136" s="5" t="s">
        <v>230</v>
      </c>
      <c r="C136" s="5" t="s">
        <v>19</v>
      </c>
      <c r="D136" s="5">
        <v>2900</v>
      </c>
      <c r="E136" s="5">
        <v>250</v>
      </c>
      <c r="F136" s="5" t="s">
        <v>20</v>
      </c>
      <c r="G136" s="7">
        <v>2</v>
      </c>
      <c r="H136" s="5">
        <v>128</v>
      </c>
      <c r="I136" s="5">
        <v>110</v>
      </c>
      <c r="J136" s="5" t="s">
        <v>21</v>
      </c>
      <c r="K136" s="5" t="s">
        <v>21</v>
      </c>
      <c r="L136" s="64">
        <f t="shared" si="69"/>
        <v>-9000</v>
      </c>
      <c r="M136" s="63" t="s">
        <v>21</v>
      </c>
      <c r="N136" s="63" t="s">
        <v>21</v>
      </c>
      <c r="O136" s="58">
        <f t="shared" si="70"/>
        <v>-18</v>
      </c>
      <c r="P136" s="9">
        <f t="shared" si="71"/>
        <v>-9000</v>
      </c>
    </row>
    <row r="137" spans="1:16">
      <c r="A137" s="10">
        <v>44880</v>
      </c>
      <c r="B137" s="5" t="s">
        <v>110</v>
      </c>
      <c r="C137" s="5" t="s">
        <v>19</v>
      </c>
      <c r="D137" s="5">
        <v>250</v>
      </c>
      <c r="E137" s="5">
        <v>2900</v>
      </c>
      <c r="F137" s="5" t="s">
        <v>20</v>
      </c>
      <c r="G137" s="7">
        <v>2</v>
      </c>
      <c r="H137" s="5">
        <v>10</v>
      </c>
      <c r="I137" s="5">
        <v>8</v>
      </c>
      <c r="J137" s="5" t="s">
        <v>21</v>
      </c>
      <c r="K137" s="5" t="s">
        <v>21</v>
      </c>
      <c r="L137" s="64">
        <f t="shared" si="69"/>
        <v>-11600</v>
      </c>
      <c r="M137" s="63" t="s">
        <v>21</v>
      </c>
      <c r="N137" s="63" t="s">
        <v>21</v>
      </c>
      <c r="O137" s="58">
        <f t="shared" si="70"/>
        <v>-2</v>
      </c>
      <c r="P137" s="9">
        <f t="shared" si="71"/>
        <v>-11600</v>
      </c>
    </row>
    <row r="138" spans="1:16">
      <c r="A138" s="10">
        <v>44879</v>
      </c>
      <c r="B138" s="5" t="s">
        <v>229</v>
      </c>
      <c r="C138" s="5" t="s">
        <v>19</v>
      </c>
      <c r="D138" s="5">
        <v>800</v>
      </c>
      <c r="E138" s="5">
        <v>275</v>
      </c>
      <c r="F138" s="5" t="s">
        <v>20</v>
      </c>
      <c r="G138" s="7">
        <v>2</v>
      </c>
      <c r="H138" s="5">
        <v>37</v>
      </c>
      <c r="I138" s="5">
        <v>42</v>
      </c>
      <c r="J138" s="5" t="s">
        <v>21</v>
      </c>
      <c r="K138" s="5" t="s">
        <v>21</v>
      </c>
      <c r="L138" s="5">
        <f t="shared" si="69"/>
        <v>2750</v>
      </c>
      <c r="M138" s="5" t="s">
        <v>21</v>
      </c>
      <c r="N138" s="5" t="s">
        <v>21</v>
      </c>
      <c r="O138" s="58">
        <f t="shared" si="70"/>
        <v>5</v>
      </c>
      <c r="P138" s="9">
        <f t="shared" si="71"/>
        <v>2750</v>
      </c>
    </row>
    <row r="139" spans="1:16">
      <c r="A139" s="10">
        <v>44876</v>
      </c>
      <c r="B139" s="5" t="s">
        <v>129</v>
      </c>
      <c r="C139" s="5" t="s">
        <v>19</v>
      </c>
      <c r="D139" s="5">
        <v>105</v>
      </c>
      <c r="E139" s="5">
        <v>250</v>
      </c>
      <c r="F139" s="5" t="s">
        <v>20</v>
      </c>
      <c r="G139" s="7">
        <v>2</v>
      </c>
      <c r="H139" s="5">
        <v>6.65</v>
      </c>
      <c r="I139" s="5">
        <v>7.2</v>
      </c>
      <c r="J139" s="5" t="s">
        <v>21</v>
      </c>
      <c r="K139" s="5" t="s">
        <v>21</v>
      </c>
      <c r="L139" s="5">
        <f t="shared" si="69"/>
        <v>274.99999999999989</v>
      </c>
      <c r="M139" s="5" t="s">
        <v>21</v>
      </c>
      <c r="N139" s="5" t="s">
        <v>21</v>
      </c>
      <c r="O139" s="58">
        <f t="shared" si="70"/>
        <v>0.54999999999999982</v>
      </c>
      <c r="P139" s="9">
        <f t="shared" si="71"/>
        <v>274.99999999999989</v>
      </c>
    </row>
    <row r="140" spans="1:16">
      <c r="A140" s="10">
        <v>44874</v>
      </c>
      <c r="B140" s="5" t="s">
        <v>228</v>
      </c>
      <c r="C140" s="5" t="s">
        <v>19</v>
      </c>
      <c r="D140" s="5">
        <v>190</v>
      </c>
      <c r="E140" s="5">
        <v>6000</v>
      </c>
      <c r="F140" s="5" t="s">
        <v>20</v>
      </c>
      <c r="G140" s="7">
        <v>2</v>
      </c>
      <c r="H140" s="5">
        <v>6.75</v>
      </c>
      <c r="I140" s="5">
        <v>7.6</v>
      </c>
      <c r="J140" s="5" t="s">
        <v>21</v>
      </c>
      <c r="K140" s="5" t="s">
        <v>21</v>
      </c>
      <c r="L140" s="5">
        <f t="shared" si="69"/>
        <v>10199.999999999996</v>
      </c>
      <c r="M140" s="5" t="s">
        <v>21</v>
      </c>
      <c r="N140" s="5" t="s">
        <v>21</v>
      </c>
      <c r="O140" s="58">
        <f t="shared" si="70"/>
        <v>0.84999999999999964</v>
      </c>
      <c r="P140" s="9">
        <f t="shared" si="71"/>
        <v>10199.999999999996</v>
      </c>
    </row>
    <row r="141" spans="1:16">
      <c r="A141" s="10">
        <v>44872</v>
      </c>
      <c r="B141" s="5" t="s">
        <v>141</v>
      </c>
      <c r="C141" s="5" t="s">
        <v>19</v>
      </c>
      <c r="D141" s="5">
        <v>300</v>
      </c>
      <c r="E141" s="5">
        <v>1550</v>
      </c>
      <c r="F141" s="5" t="s">
        <v>20</v>
      </c>
      <c r="G141" s="7">
        <v>2</v>
      </c>
      <c r="H141" s="5">
        <v>14</v>
      </c>
      <c r="I141" s="5">
        <v>16</v>
      </c>
      <c r="J141" s="5" t="s">
        <v>21</v>
      </c>
      <c r="K141" s="5" t="s">
        <v>21</v>
      </c>
      <c r="L141" s="5">
        <f t="shared" si="69"/>
        <v>6200</v>
      </c>
      <c r="M141" s="5" t="s">
        <v>21</v>
      </c>
      <c r="N141" s="5" t="s">
        <v>21</v>
      </c>
      <c r="O141" s="58">
        <f t="shared" si="70"/>
        <v>2</v>
      </c>
      <c r="P141" s="9">
        <f t="shared" si="71"/>
        <v>6200</v>
      </c>
    </row>
    <row r="142" spans="1:16">
      <c r="A142" s="10">
        <v>44869</v>
      </c>
      <c r="B142" s="65" t="s">
        <v>136</v>
      </c>
      <c r="C142" s="5" t="s">
        <v>19</v>
      </c>
      <c r="D142" s="5">
        <v>1240</v>
      </c>
      <c r="E142" s="5">
        <v>600</v>
      </c>
      <c r="F142" s="5" t="s">
        <v>20</v>
      </c>
      <c r="G142" s="7">
        <v>2</v>
      </c>
      <c r="H142" s="5">
        <v>46</v>
      </c>
      <c r="I142" s="5">
        <v>51</v>
      </c>
      <c r="J142" s="5" t="s">
        <v>21</v>
      </c>
      <c r="K142" s="5" t="s">
        <v>21</v>
      </c>
      <c r="L142" s="5">
        <f t="shared" si="69"/>
        <v>6000</v>
      </c>
      <c r="M142" s="5" t="s">
        <v>21</v>
      </c>
      <c r="N142" s="5" t="s">
        <v>21</v>
      </c>
      <c r="O142" s="58">
        <f t="shared" si="70"/>
        <v>5</v>
      </c>
      <c r="P142" s="9">
        <f t="shared" si="71"/>
        <v>6000</v>
      </c>
    </row>
    <row r="143" spans="1:16">
      <c r="A143" s="10">
        <v>44868</v>
      </c>
      <c r="B143" s="5" t="s">
        <v>225</v>
      </c>
      <c r="C143" s="5" t="s">
        <v>19</v>
      </c>
      <c r="D143" s="5">
        <v>870</v>
      </c>
      <c r="E143" s="5">
        <v>250</v>
      </c>
      <c r="F143" s="5" t="s">
        <v>20</v>
      </c>
      <c r="G143" s="7">
        <v>2</v>
      </c>
      <c r="H143" s="5">
        <v>26</v>
      </c>
      <c r="I143" s="5">
        <v>22</v>
      </c>
      <c r="J143" s="5" t="s">
        <v>21</v>
      </c>
      <c r="K143" s="5" t="s">
        <v>21</v>
      </c>
      <c r="L143" s="5">
        <f t="shared" si="69"/>
        <v>-2000</v>
      </c>
      <c r="M143" s="5" t="s">
        <v>21</v>
      </c>
      <c r="N143" s="5" t="s">
        <v>21</v>
      </c>
      <c r="O143" s="58">
        <f t="shared" si="70"/>
        <v>-4</v>
      </c>
      <c r="P143" s="9">
        <f t="shared" si="71"/>
        <v>-2000</v>
      </c>
    </row>
    <row r="144" spans="1:16">
      <c r="A144" s="10">
        <v>44867</v>
      </c>
      <c r="B144" s="5" t="s">
        <v>227</v>
      </c>
      <c r="C144" s="5" t="s">
        <v>19</v>
      </c>
      <c r="D144" s="5">
        <v>2900</v>
      </c>
      <c r="E144" s="5">
        <v>1200</v>
      </c>
      <c r="F144" s="5" t="s">
        <v>20</v>
      </c>
      <c r="G144" s="7">
        <v>2</v>
      </c>
      <c r="H144" s="5">
        <v>121</v>
      </c>
      <c r="I144" s="5">
        <v>135</v>
      </c>
      <c r="J144" s="5" t="s">
        <v>21</v>
      </c>
      <c r="K144" s="5" t="s">
        <v>21</v>
      </c>
      <c r="L144" s="5">
        <f t="shared" si="69"/>
        <v>33600</v>
      </c>
      <c r="M144" s="5" t="s">
        <v>21</v>
      </c>
      <c r="N144" s="5" t="s">
        <v>21</v>
      </c>
      <c r="O144" s="58">
        <f t="shared" si="70"/>
        <v>14</v>
      </c>
      <c r="P144" s="9">
        <f t="shared" si="71"/>
        <v>33600</v>
      </c>
    </row>
    <row r="145" spans="1:16">
      <c r="A145" s="10">
        <v>44867</v>
      </c>
      <c r="B145" s="5" t="s">
        <v>190</v>
      </c>
      <c r="C145" s="5" t="s">
        <v>19</v>
      </c>
      <c r="D145" s="5">
        <v>1800</v>
      </c>
      <c r="E145" s="5">
        <v>407</v>
      </c>
      <c r="F145" s="5" t="s">
        <v>20</v>
      </c>
      <c r="G145" s="7">
        <v>2</v>
      </c>
      <c r="H145" s="5">
        <v>56</v>
      </c>
      <c r="I145" s="5">
        <v>48</v>
      </c>
      <c r="J145" s="5" t="s">
        <v>21</v>
      </c>
      <c r="K145" s="5" t="s">
        <v>21</v>
      </c>
      <c r="L145" s="5">
        <f t="shared" si="69"/>
        <v>-6512</v>
      </c>
      <c r="M145" s="5" t="s">
        <v>21</v>
      </c>
      <c r="N145" s="5" t="s">
        <v>21</v>
      </c>
      <c r="O145" s="58">
        <f t="shared" si="70"/>
        <v>-8</v>
      </c>
      <c r="P145" s="9">
        <f t="shared" si="71"/>
        <v>-6512</v>
      </c>
    </row>
    <row r="146" spans="1:16">
      <c r="A146" s="10">
        <v>44866</v>
      </c>
      <c r="B146" s="5" t="s">
        <v>118</v>
      </c>
      <c r="C146" s="5" t="s">
        <v>19</v>
      </c>
      <c r="D146" s="5">
        <v>3550</v>
      </c>
      <c r="E146" s="5">
        <v>250</v>
      </c>
      <c r="F146" s="5" t="s">
        <v>20</v>
      </c>
      <c r="G146" s="7">
        <v>2</v>
      </c>
      <c r="H146" s="5">
        <v>77</v>
      </c>
      <c r="I146" s="5">
        <v>85</v>
      </c>
      <c r="J146" s="5" t="s">
        <v>21</v>
      </c>
      <c r="K146" s="5" t="s">
        <v>21</v>
      </c>
      <c r="L146" s="5">
        <f t="shared" ref="L146:L154" si="72">(I146-H146)*E146*G146</f>
        <v>4000</v>
      </c>
      <c r="M146" s="5" t="s">
        <v>21</v>
      </c>
      <c r="N146" s="5" t="s">
        <v>21</v>
      </c>
      <c r="O146" s="58">
        <f t="shared" ref="O146:O154" si="73">I146-H146</f>
        <v>8</v>
      </c>
      <c r="P146" s="9">
        <f t="shared" ref="P146:P154" si="74">SUM(L146:N146)</f>
        <v>4000</v>
      </c>
    </row>
    <row r="147" spans="1:16">
      <c r="A147" s="10">
        <v>44866</v>
      </c>
      <c r="B147" s="5" t="s">
        <v>154</v>
      </c>
      <c r="C147" s="5" t="s">
        <v>19</v>
      </c>
      <c r="D147" s="5">
        <v>580</v>
      </c>
      <c r="E147" s="5">
        <v>1500</v>
      </c>
      <c r="F147" s="5" t="s">
        <v>20</v>
      </c>
      <c r="G147" s="7">
        <v>2</v>
      </c>
      <c r="H147" s="5">
        <v>20</v>
      </c>
      <c r="I147" s="5">
        <v>22</v>
      </c>
      <c r="J147" s="5" t="s">
        <v>21</v>
      </c>
      <c r="K147" s="5" t="s">
        <v>21</v>
      </c>
      <c r="L147" s="5">
        <f t="shared" si="72"/>
        <v>6000</v>
      </c>
      <c r="M147" s="5" t="s">
        <v>21</v>
      </c>
      <c r="N147" s="5" t="s">
        <v>21</v>
      </c>
      <c r="O147" s="58">
        <f t="shared" si="73"/>
        <v>2</v>
      </c>
      <c r="P147" s="9">
        <f t="shared" si="74"/>
        <v>6000</v>
      </c>
    </row>
    <row r="148" spans="1:16">
      <c r="A148" s="10">
        <v>44862</v>
      </c>
      <c r="B148" s="65" t="s">
        <v>118</v>
      </c>
      <c r="C148" s="5" t="s">
        <v>19</v>
      </c>
      <c r="D148" s="5">
        <v>3500</v>
      </c>
      <c r="E148" s="5">
        <v>250</v>
      </c>
      <c r="F148" s="5" t="s">
        <v>20</v>
      </c>
      <c r="G148" s="7">
        <v>2</v>
      </c>
      <c r="H148" s="5">
        <v>86</v>
      </c>
      <c r="I148" s="5">
        <v>93</v>
      </c>
      <c r="J148" s="5" t="s">
        <v>21</v>
      </c>
      <c r="K148" s="5" t="s">
        <v>21</v>
      </c>
      <c r="L148" s="5">
        <f t="shared" si="72"/>
        <v>3500</v>
      </c>
      <c r="M148" s="5" t="s">
        <v>21</v>
      </c>
      <c r="N148" s="5" t="s">
        <v>21</v>
      </c>
      <c r="O148" s="58">
        <f t="shared" si="73"/>
        <v>7</v>
      </c>
      <c r="P148" s="9">
        <f t="shared" si="74"/>
        <v>3500</v>
      </c>
    </row>
    <row r="149" spans="1:16">
      <c r="A149" s="10">
        <v>44859</v>
      </c>
      <c r="B149" s="19" t="s">
        <v>226</v>
      </c>
      <c r="C149" s="5" t="s">
        <v>19</v>
      </c>
      <c r="D149" s="5">
        <v>1900</v>
      </c>
      <c r="E149" s="5">
        <v>300</v>
      </c>
      <c r="F149" s="5" t="s">
        <v>20</v>
      </c>
      <c r="G149" s="7">
        <v>2</v>
      </c>
      <c r="H149" s="5">
        <v>32</v>
      </c>
      <c r="I149" s="5">
        <v>40</v>
      </c>
      <c r="J149" s="5" t="s">
        <v>21</v>
      </c>
      <c r="K149" s="5" t="s">
        <v>21</v>
      </c>
      <c r="L149" s="5">
        <f t="shared" si="72"/>
        <v>4800</v>
      </c>
      <c r="M149" s="5" t="s">
        <v>21</v>
      </c>
      <c r="N149" s="5" t="s">
        <v>21</v>
      </c>
      <c r="O149" s="58">
        <f t="shared" si="73"/>
        <v>8</v>
      </c>
      <c r="P149" s="9">
        <f t="shared" si="74"/>
        <v>4800</v>
      </c>
    </row>
    <row r="150" spans="1:16">
      <c r="A150" s="10">
        <v>44855</v>
      </c>
      <c r="B150" s="65" t="s">
        <v>225</v>
      </c>
      <c r="C150" s="5" t="s">
        <v>19</v>
      </c>
      <c r="D150" s="5">
        <v>870</v>
      </c>
      <c r="E150" s="5">
        <v>1200</v>
      </c>
      <c r="F150" s="5" t="s">
        <v>20</v>
      </c>
      <c r="G150" s="7">
        <v>2</v>
      </c>
      <c r="H150" s="5">
        <v>16</v>
      </c>
      <c r="I150" s="5">
        <v>19</v>
      </c>
      <c r="J150" s="5" t="s">
        <v>21</v>
      </c>
      <c r="K150" s="5" t="s">
        <v>21</v>
      </c>
      <c r="L150" s="5">
        <f t="shared" si="72"/>
        <v>7200</v>
      </c>
      <c r="M150" s="5" t="s">
        <v>21</v>
      </c>
      <c r="N150" s="5" t="s">
        <v>21</v>
      </c>
      <c r="O150" s="58">
        <f t="shared" si="73"/>
        <v>3</v>
      </c>
      <c r="P150" s="9">
        <f t="shared" si="74"/>
        <v>7200</v>
      </c>
    </row>
    <row r="151" spans="1:16">
      <c r="A151" s="10">
        <v>44854</v>
      </c>
      <c r="B151" s="65" t="s">
        <v>224</v>
      </c>
      <c r="C151" s="5" t="s">
        <v>19</v>
      </c>
      <c r="D151" s="5">
        <v>21500</v>
      </c>
      <c r="E151" s="5">
        <v>25</v>
      </c>
      <c r="F151" s="5" t="s">
        <v>20</v>
      </c>
      <c r="G151" s="7">
        <v>2</v>
      </c>
      <c r="H151" s="5">
        <v>385</v>
      </c>
      <c r="I151" s="5">
        <v>300</v>
      </c>
      <c r="J151" s="5" t="s">
        <v>21</v>
      </c>
      <c r="K151" s="5" t="s">
        <v>21</v>
      </c>
      <c r="L151" s="5">
        <f t="shared" si="72"/>
        <v>-4250</v>
      </c>
      <c r="M151" s="5" t="s">
        <v>21</v>
      </c>
      <c r="N151" s="5" t="s">
        <v>21</v>
      </c>
      <c r="O151" s="58">
        <f t="shared" si="73"/>
        <v>-85</v>
      </c>
      <c r="P151" s="9">
        <f t="shared" si="74"/>
        <v>-4250</v>
      </c>
    </row>
    <row r="152" spans="1:16">
      <c r="A152" s="10">
        <v>44853</v>
      </c>
      <c r="B152" s="65" t="s">
        <v>167</v>
      </c>
      <c r="C152" s="5" t="s">
        <v>19</v>
      </c>
      <c r="D152" s="5">
        <v>820</v>
      </c>
      <c r="E152" s="5">
        <v>250</v>
      </c>
      <c r="F152" s="5" t="s">
        <v>20</v>
      </c>
      <c r="G152" s="7">
        <v>2</v>
      </c>
      <c r="H152" s="5">
        <v>21.5</v>
      </c>
      <c r="I152" s="5">
        <v>17</v>
      </c>
      <c r="J152" s="5" t="s">
        <v>21</v>
      </c>
      <c r="K152" s="5" t="s">
        <v>21</v>
      </c>
      <c r="L152" s="5">
        <f t="shared" si="72"/>
        <v>-2250</v>
      </c>
      <c r="M152" s="5" t="s">
        <v>21</v>
      </c>
      <c r="N152" s="5" t="s">
        <v>21</v>
      </c>
      <c r="O152" s="58">
        <f t="shared" si="73"/>
        <v>-4.5</v>
      </c>
      <c r="P152" s="9">
        <f t="shared" si="74"/>
        <v>-2250</v>
      </c>
    </row>
    <row r="153" spans="1:16">
      <c r="A153" s="10">
        <v>44852</v>
      </c>
      <c r="B153" s="65" t="s">
        <v>118</v>
      </c>
      <c r="C153" s="5" t="s">
        <v>19</v>
      </c>
      <c r="D153" s="5">
        <v>3300</v>
      </c>
      <c r="E153" s="5">
        <v>250</v>
      </c>
      <c r="F153" s="5" t="s">
        <v>20</v>
      </c>
      <c r="G153" s="7">
        <v>2</v>
      </c>
      <c r="H153" s="5">
        <v>74.5</v>
      </c>
      <c r="I153" s="5">
        <v>80</v>
      </c>
      <c r="J153" s="5" t="s">
        <v>21</v>
      </c>
      <c r="K153" s="5" t="s">
        <v>21</v>
      </c>
      <c r="L153" s="5">
        <f t="shared" si="72"/>
        <v>2750</v>
      </c>
      <c r="M153" s="5" t="s">
        <v>21</v>
      </c>
      <c r="N153" s="5" t="s">
        <v>21</v>
      </c>
      <c r="O153" s="58">
        <f t="shared" si="73"/>
        <v>5.5</v>
      </c>
      <c r="P153" s="9">
        <f t="shared" si="74"/>
        <v>2750</v>
      </c>
    </row>
    <row r="154" spans="1:16">
      <c r="A154" s="10">
        <v>44851</v>
      </c>
      <c r="B154" s="65" t="s">
        <v>223</v>
      </c>
      <c r="C154" s="5" t="s">
        <v>19</v>
      </c>
      <c r="D154" s="5">
        <v>510</v>
      </c>
      <c r="E154" s="5">
        <v>975</v>
      </c>
      <c r="F154" s="5" t="s">
        <v>20</v>
      </c>
      <c r="G154" s="7">
        <v>2</v>
      </c>
      <c r="H154" s="5">
        <v>26.5</v>
      </c>
      <c r="I154" s="5">
        <v>30.5</v>
      </c>
      <c r="J154" s="5" t="s">
        <v>21</v>
      </c>
      <c r="K154" s="5" t="s">
        <v>21</v>
      </c>
      <c r="L154" s="5">
        <f t="shared" si="72"/>
        <v>7800</v>
      </c>
      <c r="M154" s="5" t="s">
        <v>21</v>
      </c>
      <c r="N154" s="5" t="s">
        <v>21</v>
      </c>
      <c r="O154" s="58">
        <f t="shared" si="73"/>
        <v>4</v>
      </c>
      <c r="P154" s="9">
        <f t="shared" si="74"/>
        <v>7800</v>
      </c>
    </row>
    <row r="155" spans="1:16">
      <c r="A155" s="10">
        <v>44848</v>
      </c>
      <c r="B155" s="65" t="s">
        <v>222</v>
      </c>
      <c r="C155" s="5" t="s">
        <v>19</v>
      </c>
      <c r="D155" s="5">
        <v>125</v>
      </c>
      <c r="E155" s="5">
        <v>5000</v>
      </c>
      <c r="F155" s="5" t="s">
        <v>20</v>
      </c>
      <c r="G155" s="7">
        <v>2</v>
      </c>
      <c r="H155" s="5">
        <v>6.6</v>
      </c>
      <c r="I155" s="5">
        <v>7.2</v>
      </c>
      <c r="J155" s="5" t="s">
        <v>21</v>
      </c>
      <c r="K155" s="5" t="s">
        <v>21</v>
      </c>
      <c r="L155" s="5">
        <f t="shared" ref="L155" si="75">(I155-H155)*E155*G155</f>
        <v>6000.0000000000055</v>
      </c>
      <c r="M155" s="5" t="s">
        <v>21</v>
      </c>
      <c r="N155" s="5" t="s">
        <v>21</v>
      </c>
      <c r="O155" s="58">
        <f t="shared" ref="O155" si="76">I155-H155</f>
        <v>0.60000000000000053</v>
      </c>
      <c r="P155" s="9">
        <f t="shared" ref="P155" si="77">SUM(L155:N155)</f>
        <v>6000.0000000000055</v>
      </c>
    </row>
    <row r="156" spans="1:16">
      <c r="A156" s="10">
        <v>44846</v>
      </c>
      <c r="B156" s="61" t="s">
        <v>125</v>
      </c>
      <c r="C156" s="5" t="s">
        <v>19</v>
      </c>
      <c r="D156" s="5">
        <v>1180</v>
      </c>
      <c r="E156" s="5">
        <v>450</v>
      </c>
      <c r="F156" s="5" t="s">
        <v>20</v>
      </c>
      <c r="G156" s="7">
        <v>2</v>
      </c>
      <c r="H156" s="5">
        <v>38</v>
      </c>
      <c r="I156" s="5">
        <v>45</v>
      </c>
      <c r="J156" s="5" t="s">
        <v>21</v>
      </c>
      <c r="K156" s="5" t="s">
        <v>21</v>
      </c>
      <c r="L156" s="5">
        <f t="shared" ref="L156:L166" si="78">(I156-H156)*E156*G156</f>
        <v>6300</v>
      </c>
      <c r="M156" s="5" t="s">
        <v>21</v>
      </c>
      <c r="N156" s="5" t="s">
        <v>21</v>
      </c>
      <c r="O156" s="58">
        <f t="shared" ref="O156:O166" si="79">I156-H156</f>
        <v>7</v>
      </c>
      <c r="P156" s="9">
        <f t="shared" ref="P156:P166" si="80">SUM(L156:N156)</f>
        <v>6300</v>
      </c>
    </row>
    <row r="157" spans="1:16">
      <c r="A157" s="10">
        <v>44845</v>
      </c>
      <c r="B157" s="61" t="s">
        <v>221</v>
      </c>
      <c r="C157" s="5" t="s">
        <v>19</v>
      </c>
      <c r="D157" s="5">
        <v>2300</v>
      </c>
      <c r="E157" s="5">
        <v>300</v>
      </c>
      <c r="F157" s="5" t="s">
        <v>20</v>
      </c>
      <c r="G157" s="7">
        <v>2</v>
      </c>
      <c r="H157" s="5">
        <v>45.55</v>
      </c>
      <c r="I157" s="5">
        <v>37</v>
      </c>
      <c r="J157" s="5" t="s">
        <v>21</v>
      </c>
      <c r="K157" s="5" t="s">
        <v>21</v>
      </c>
      <c r="L157" s="5">
        <f t="shared" si="78"/>
        <v>-5129.9999999999982</v>
      </c>
      <c r="M157" s="5" t="s">
        <v>21</v>
      </c>
      <c r="N157" s="5" t="s">
        <v>21</v>
      </c>
      <c r="O157" s="58">
        <f t="shared" si="79"/>
        <v>-8.5499999999999972</v>
      </c>
      <c r="P157" s="9">
        <f t="shared" si="80"/>
        <v>-5129.9999999999982</v>
      </c>
    </row>
    <row r="158" spans="1:16">
      <c r="A158" s="10">
        <v>44844</v>
      </c>
      <c r="B158" s="61" t="s">
        <v>153</v>
      </c>
      <c r="C158" s="5" t="s">
        <v>19</v>
      </c>
      <c r="D158" s="5">
        <v>7500</v>
      </c>
      <c r="E158" s="5">
        <v>125</v>
      </c>
      <c r="F158" s="5" t="s">
        <v>20</v>
      </c>
      <c r="G158" s="7">
        <v>2</v>
      </c>
      <c r="H158" s="5">
        <v>176</v>
      </c>
      <c r="I158" s="5">
        <v>166</v>
      </c>
      <c r="J158" s="5" t="s">
        <v>21</v>
      </c>
      <c r="K158" s="5" t="s">
        <v>21</v>
      </c>
      <c r="L158" s="5">
        <f t="shared" si="78"/>
        <v>-2500</v>
      </c>
      <c r="M158" s="5" t="s">
        <v>21</v>
      </c>
      <c r="N158" s="5" t="s">
        <v>21</v>
      </c>
      <c r="O158" s="58">
        <f t="shared" si="79"/>
        <v>-10</v>
      </c>
      <c r="P158" s="9">
        <f t="shared" si="80"/>
        <v>-2500</v>
      </c>
    </row>
    <row r="159" spans="1:16">
      <c r="A159" s="10">
        <v>44841</v>
      </c>
      <c r="B159" s="61" t="s">
        <v>220</v>
      </c>
      <c r="C159" s="5" t="s">
        <v>24</v>
      </c>
      <c r="D159" s="5">
        <v>2200</v>
      </c>
      <c r="E159" s="5">
        <v>275</v>
      </c>
      <c r="F159" s="5" t="s">
        <v>20</v>
      </c>
      <c r="G159" s="7">
        <v>2</v>
      </c>
      <c r="H159" s="5">
        <v>75</v>
      </c>
      <c r="I159" s="5">
        <v>65</v>
      </c>
      <c r="J159" s="5" t="s">
        <v>21</v>
      </c>
      <c r="K159" s="5" t="s">
        <v>21</v>
      </c>
      <c r="L159" s="5">
        <f t="shared" si="78"/>
        <v>-5500</v>
      </c>
      <c r="M159" s="5" t="s">
        <v>21</v>
      </c>
      <c r="N159" s="5" t="s">
        <v>21</v>
      </c>
      <c r="O159" s="58">
        <f t="shared" si="79"/>
        <v>-10</v>
      </c>
      <c r="P159" s="9">
        <f t="shared" si="80"/>
        <v>-5500</v>
      </c>
    </row>
    <row r="160" spans="1:16">
      <c r="A160" s="10">
        <v>44840</v>
      </c>
      <c r="B160" s="65" t="s">
        <v>219</v>
      </c>
      <c r="C160" s="5" t="s">
        <v>19</v>
      </c>
      <c r="D160" s="5">
        <v>3100</v>
      </c>
      <c r="E160" s="5">
        <v>250</v>
      </c>
      <c r="F160" s="5" t="s">
        <v>20</v>
      </c>
      <c r="G160" s="7">
        <v>2</v>
      </c>
      <c r="H160" s="5">
        <v>143</v>
      </c>
      <c r="I160" s="5">
        <v>160</v>
      </c>
      <c r="J160" s="5" t="s">
        <v>21</v>
      </c>
      <c r="K160" s="5" t="s">
        <v>21</v>
      </c>
      <c r="L160" s="5">
        <f t="shared" si="78"/>
        <v>8500</v>
      </c>
      <c r="M160" s="5" t="s">
        <v>21</v>
      </c>
      <c r="N160" s="5" t="s">
        <v>21</v>
      </c>
      <c r="O160" s="58">
        <f t="shared" si="79"/>
        <v>17</v>
      </c>
      <c r="P160" s="9">
        <f t="shared" si="80"/>
        <v>8500</v>
      </c>
    </row>
    <row r="161" spans="1:16">
      <c r="A161" s="10">
        <v>44838</v>
      </c>
      <c r="B161" s="61" t="s">
        <v>218</v>
      </c>
      <c r="C161" s="5" t="s">
        <v>19</v>
      </c>
      <c r="D161" s="5">
        <v>7600</v>
      </c>
      <c r="E161" s="5">
        <v>125</v>
      </c>
      <c r="F161" s="5" t="s">
        <v>20</v>
      </c>
      <c r="G161" s="7">
        <v>2</v>
      </c>
      <c r="H161" s="5">
        <v>190</v>
      </c>
      <c r="I161" s="5">
        <v>214</v>
      </c>
      <c r="J161" s="5" t="s">
        <v>21</v>
      </c>
      <c r="K161" s="5" t="s">
        <v>21</v>
      </c>
      <c r="L161" s="5">
        <f t="shared" si="78"/>
        <v>6000</v>
      </c>
      <c r="M161" s="5" t="s">
        <v>21</v>
      </c>
      <c r="N161" s="5" t="s">
        <v>21</v>
      </c>
      <c r="O161" s="58">
        <f t="shared" si="79"/>
        <v>24</v>
      </c>
      <c r="P161" s="9">
        <f t="shared" si="80"/>
        <v>6000</v>
      </c>
    </row>
    <row r="162" spans="1:16">
      <c r="A162" s="10">
        <v>44837</v>
      </c>
      <c r="B162" s="61" t="s">
        <v>217</v>
      </c>
      <c r="C162" s="5" t="s">
        <v>24</v>
      </c>
      <c r="D162" s="5">
        <v>1640</v>
      </c>
      <c r="E162" s="5">
        <v>475</v>
      </c>
      <c r="F162" s="5" t="s">
        <v>20</v>
      </c>
      <c r="G162" s="7">
        <v>2</v>
      </c>
      <c r="H162" s="5">
        <v>44</v>
      </c>
      <c r="I162" s="5">
        <v>50</v>
      </c>
      <c r="J162" s="5" t="s">
        <v>21</v>
      </c>
      <c r="K162" s="5" t="s">
        <v>21</v>
      </c>
      <c r="L162" s="5">
        <f t="shared" si="78"/>
        <v>5700</v>
      </c>
      <c r="M162" s="5" t="s">
        <v>21</v>
      </c>
      <c r="N162" s="5" t="s">
        <v>21</v>
      </c>
      <c r="O162" s="58">
        <f t="shared" si="79"/>
        <v>6</v>
      </c>
      <c r="P162" s="9">
        <f t="shared" si="80"/>
        <v>5700</v>
      </c>
    </row>
    <row r="163" spans="1:16">
      <c r="A163" s="10">
        <v>44834</v>
      </c>
      <c r="B163" s="61" t="s">
        <v>153</v>
      </c>
      <c r="C163" s="5" t="s">
        <v>19</v>
      </c>
      <c r="D163" s="5">
        <v>7600</v>
      </c>
      <c r="E163" s="5">
        <v>125</v>
      </c>
      <c r="F163" s="5" t="s">
        <v>20</v>
      </c>
      <c r="G163" s="7">
        <v>2</v>
      </c>
      <c r="H163" s="5">
        <v>180</v>
      </c>
      <c r="I163" s="5">
        <v>195</v>
      </c>
      <c r="J163" s="5" t="s">
        <v>21</v>
      </c>
      <c r="K163" s="5" t="s">
        <v>21</v>
      </c>
      <c r="L163" s="5">
        <f t="shared" si="78"/>
        <v>3750</v>
      </c>
      <c r="M163" s="5" t="s">
        <v>21</v>
      </c>
      <c r="N163" s="5" t="s">
        <v>21</v>
      </c>
      <c r="O163" s="58">
        <f t="shared" si="79"/>
        <v>15</v>
      </c>
      <c r="P163" s="9">
        <f t="shared" si="80"/>
        <v>3750</v>
      </c>
    </row>
    <row r="164" spans="1:16">
      <c r="A164" s="10">
        <v>44832</v>
      </c>
      <c r="B164" s="61" t="s">
        <v>216</v>
      </c>
      <c r="C164" s="5" t="s">
        <v>19</v>
      </c>
      <c r="D164" s="5">
        <v>3400</v>
      </c>
      <c r="E164" s="5">
        <v>250</v>
      </c>
      <c r="F164" s="5" t="s">
        <v>20</v>
      </c>
      <c r="G164" s="7">
        <v>2</v>
      </c>
      <c r="H164" s="5">
        <v>187</v>
      </c>
      <c r="I164" s="5">
        <v>187</v>
      </c>
      <c r="J164" s="5" t="s">
        <v>21</v>
      </c>
      <c r="K164" s="5" t="s">
        <v>21</v>
      </c>
      <c r="L164" s="5">
        <f t="shared" si="78"/>
        <v>0</v>
      </c>
      <c r="M164" s="5" t="s">
        <v>21</v>
      </c>
      <c r="N164" s="5" t="s">
        <v>21</v>
      </c>
      <c r="O164" s="58">
        <f t="shared" si="79"/>
        <v>0</v>
      </c>
      <c r="P164" s="9">
        <f t="shared" si="80"/>
        <v>0</v>
      </c>
    </row>
    <row r="165" spans="1:16">
      <c r="A165" s="10">
        <v>44830</v>
      </c>
      <c r="B165" s="61" t="s">
        <v>215</v>
      </c>
      <c r="C165" s="5" t="s">
        <v>24</v>
      </c>
      <c r="D165" s="5">
        <v>3500</v>
      </c>
      <c r="E165" s="5">
        <v>500</v>
      </c>
      <c r="F165" s="5" t="s">
        <v>20</v>
      </c>
      <c r="G165" s="7">
        <v>2</v>
      </c>
      <c r="H165" s="5">
        <v>51</v>
      </c>
      <c r="I165" s="5">
        <v>57</v>
      </c>
      <c r="J165" s="5" t="s">
        <v>21</v>
      </c>
      <c r="K165" s="5" t="s">
        <v>21</v>
      </c>
      <c r="L165" s="5">
        <f t="shared" si="78"/>
        <v>6000</v>
      </c>
      <c r="M165" s="5" t="s">
        <v>21</v>
      </c>
      <c r="N165" s="5" t="s">
        <v>21</v>
      </c>
      <c r="O165" s="58">
        <f t="shared" si="79"/>
        <v>6</v>
      </c>
      <c r="P165" s="9">
        <f t="shared" si="80"/>
        <v>6000</v>
      </c>
    </row>
    <row r="166" spans="1:16">
      <c r="A166" s="10">
        <v>44830</v>
      </c>
      <c r="B166" s="61" t="s">
        <v>214</v>
      </c>
      <c r="C166" s="5" t="s">
        <v>19</v>
      </c>
      <c r="D166" s="5">
        <v>1020</v>
      </c>
      <c r="E166" s="5">
        <v>600</v>
      </c>
      <c r="F166" s="5" t="s">
        <v>20</v>
      </c>
      <c r="G166" s="7">
        <v>2</v>
      </c>
      <c r="H166" s="5">
        <v>21.5</v>
      </c>
      <c r="I166" s="5">
        <v>28</v>
      </c>
      <c r="J166" s="5" t="s">
        <v>21</v>
      </c>
      <c r="K166" s="5" t="s">
        <v>21</v>
      </c>
      <c r="L166" s="5">
        <f t="shared" si="78"/>
        <v>7800</v>
      </c>
      <c r="M166" s="5" t="s">
        <v>21</v>
      </c>
      <c r="N166" s="5" t="s">
        <v>21</v>
      </c>
      <c r="O166" s="58">
        <f t="shared" si="79"/>
        <v>6.5</v>
      </c>
      <c r="P166" s="9">
        <f t="shared" si="80"/>
        <v>7800</v>
      </c>
    </row>
    <row r="167" spans="1:16">
      <c r="A167" s="10">
        <v>44827</v>
      </c>
      <c r="B167" s="61" t="s">
        <v>213</v>
      </c>
      <c r="C167" s="5" t="s">
        <v>24</v>
      </c>
      <c r="D167" s="5">
        <v>2440</v>
      </c>
      <c r="E167" s="5">
        <v>475</v>
      </c>
      <c r="F167" s="5" t="s">
        <v>20</v>
      </c>
      <c r="G167" s="7">
        <v>2</v>
      </c>
      <c r="H167" s="5">
        <v>52</v>
      </c>
      <c r="I167" s="5">
        <v>57</v>
      </c>
      <c r="J167" s="5" t="s">
        <v>21</v>
      </c>
      <c r="K167" s="5" t="s">
        <v>21</v>
      </c>
      <c r="L167" s="5">
        <f t="shared" ref="L167:L173" si="81">(I167-H167)*E167*G167</f>
        <v>4750</v>
      </c>
      <c r="M167" s="5" t="s">
        <v>21</v>
      </c>
      <c r="N167" s="5" t="s">
        <v>21</v>
      </c>
      <c r="O167" s="58">
        <f t="shared" ref="O167:O173" si="82">I167-H167</f>
        <v>5</v>
      </c>
      <c r="P167" s="9">
        <f t="shared" ref="P167:P173" si="83">SUM(L167:N167)</f>
        <v>4750</v>
      </c>
    </row>
    <row r="168" spans="1:16">
      <c r="A168" s="10">
        <v>44827</v>
      </c>
      <c r="B168" s="61" t="s">
        <v>212</v>
      </c>
      <c r="C168" s="5" t="s">
        <v>19</v>
      </c>
      <c r="D168" s="5">
        <v>640</v>
      </c>
      <c r="E168" s="5">
        <v>1250</v>
      </c>
      <c r="F168" s="5" t="s">
        <v>20</v>
      </c>
      <c r="G168" s="7">
        <v>2</v>
      </c>
      <c r="H168" s="5">
        <v>20</v>
      </c>
      <c r="I168" s="5">
        <v>16</v>
      </c>
      <c r="J168" s="5" t="s">
        <v>21</v>
      </c>
      <c r="K168" s="5" t="s">
        <v>21</v>
      </c>
      <c r="L168" s="5">
        <f t="shared" si="81"/>
        <v>-10000</v>
      </c>
      <c r="M168" s="5" t="s">
        <v>21</v>
      </c>
      <c r="N168" s="5" t="s">
        <v>21</v>
      </c>
      <c r="O168" s="58">
        <f t="shared" si="82"/>
        <v>-4</v>
      </c>
      <c r="P168" s="9">
        <f t="shared" si="83"/>
        <v>-10000</v>
      </c>
    </row>
    <row r="169" spans="1:16">
      <c r="A169" s="10">
        <v>44826</v>
      </c>
      <c r="B169" s="65" t="s">
        <v>211</v>
      </c>
      <c r="C169" s="5" t="s">
        <v>24</v>
      </c>
      <c r="D169" s="5">
        <v>1020</v>
      </c>
      <c r="E169" s="5">
        <v>375</v>
      </c>
      <c r="F169" s="5" t="s">
        <v>20</v>
      </c>
      <c r="G169" s="7">
        <v>2</v>
      </c>
      <c r="H169" s="5">
        <v>34</v>
      </c>
      <c r="I169" s="5">
        <v>39</v>
      </c>
      <c r="J169" s="5" t="s">
        <v>21</v>
      </c>
      <c r="K169" s="5" t="s">
        <v>21</v>
      </c>
      <c r="L169" s="5">
        <f t="shared" si="81"/>
        <v>3750</v>
      </c>
      <c r="M169" s="5" t="s">
        <v>21</v>
      </c>
      <c r="N169" s="5" t="s">
        <v>21</v>
      </c>
      <c r="O169" s="58">
        <f t="shared" si="82"/>
        <v>5</v>
      </c>
      <c r="P169" s="9">
        <f t="shared" si="83"/>
        <v>3750</v>
      </c>
    </row>
    <row r="170" spans="1:16">
      <c r="A170" s="10">
        <v>44824</v>
      </c>
      <c r="B170" s="61" t="s">
        <v>210</v>
      </c>
      <c r="C170" s="5" t="s">
        <v>19</v>
      </c>
      <c r="D170" s="5">
        <v>790</v>
      </c>
      <c r="E170" s="5">
        <v>950</v>
      </c>
      <c r="F170" s="5" t="s">
        <v>20</v>
      </c>
      <c r="G170" s="7">
        <v>2</v>
      </c>
      <c r="H170" s="5">
        <v>12</v>
      </c>
      <c r="I170" s="5">
        <v>13</v>
      </c>
      <c r="J170" s="5" t="s">
        <v>21</v>
      </c>
      <c r="K170" s="5" t="s">
        <v>21</v>
      </c>
      <c r="L170" s="5">
        <f t="shared" si="81"/>
        <v>1900</v>
      </c>
      <c r="M170" s="5" t="s">
        <v>21</v>
      </c>
      <c r="N170" s="5" t="s">
        <v>21</v>
      </c>
      <c r="O170" s="58">
        <f t="shared" si="82"/>
        <v>1</v>
      </c>
      <c r="P170" s="9">
        <f t="shared" si="83"/>
        <v>1900</v>
      </c>
    </row>
    <row r="171" spans="1:16">
      <c r="A171" s="10">
        <v>44824</v>
      </c>
      <c r="B171" s="61" t="s">
        <v>144</v>
      </c>
      <c r="C171" s="5" t="s">
        <v>19</v>
      </c>
      <c r="D171" s="5">
        <v>3000</v>
      </c>
      <c r="E171" s="5">
        <v>275</v>
      </c>
      <c r="F171" s="5" t="s">
        <v>20</v>
      </c>
      <c r="G171" s="7">
        <v>2</v>
      </c>
      <c r="H171" s="5">
        <v>77</v>
      </c>
      <c r="I171" s="5">
        <v>63</v>
      </c>
      <c r="J171" s="5" t="s">
        <v>21</v>
      </c>
      <c r="K171" s="5" t="s">
        <v>21</v>
      </c>
      <c r="L171" s="5">
        <f t="shared" si="81"/>
        <v>-7700</v>
      </c>
      <c r="M171" s="5" t="s">
        <v>21</v>
      </c>
      <c r="N171" s="5" t="s">
        <v>21</v>
      </c>
      <c r="O171" s="58">
        <f t="shared" si="82"/>
        <v>-14</v>
      </c>
      <c r="P171" s="9">
        <f t="shared" si="83"/>
        <v>-7700</v>
      </c>
    </row>
    <row r="172" spans="1:16">
      <c r="A172" s="10">
        <v>44823</v>
      </c>
      <c r="B172" s="61" t="s">
        <v>209</v>
      </c>
      <c r="C172" s="5" t="s">
        <v>19</v>
      </c>
      <c r="D172" s="5">
        <v>2700</v>
      </c>
      <c r="E172" s="5">
        <v>250</v>
      </c>
      <c r="F172" s="5" t="s">
        <v>20</v>
      </c>
      <c r="G172" s="7">
        <v>2</v>
      </c>
      <c r="H172" s="5">
        <v>115</v>
      </c>
      <c r="I172" s="5">
        <v>130</v>
      </c>
      <c r="J172" s="5" t="s">
        <v>21</v>
      </c>
      <c r="K172" s="5" t="s">
        <v>21</v>
      </c>
      <c r="L172" s="5">
        <f t="shared" si="81"/>
        <v>7500</v>
      </c>
      <c r="M172" s="5" t="s">
        <v>21</v>
      </c>
      <c r="N172" s="5" t="s">
        <v>21</v>
      </c>
      <c r="O172" s="58">
        <f t="shared" si="82"/>
        <v>15</v>
      </c>
      <c r="P172" s="9">
        <f t="shared" si="83"/>
        <v>7500</v>
      </c>
    </row>
    <row r="173" spans="1:16">
      <c r="A173" s="10">
        <v>44823</v>
      </c>
      <c r="B173" s="61" t="s">
        <v>208</v>
      </c>
      <c r="C173" s="5" t="s">
        <v>24</v>
      </c>
      <c r="D173" s="5">
        <v>560</v>
      </c>
      <c r="E173" s="5">
        <v>750</v>
      </c>
      <c r="F173" s="5" t="s">
        <v>20</v>
      </c>
      <c r="G173" s="7">
        <v>2</v>
      </c>
      <c r="H173" s="5">
        <v>33.5</v>
      </c>
      <c r="I173" s="5">
        <v>28</v>
      </c>
      <c r="J173" s="5" t="s">
        <v>21</v>
      </c>
      <c r="K173" s="5" t="s">
        <v>21</v>
      </c>
      <c r="L173" s="5">
        <f t="shared" si="81"/>
        <v>-8250</v>
      </c>
      <c r="M173" s="5" t="s">
        <v>21</v>
      </c>
      <c r="N173" s="5" t="s">
        <v>21</v>
      </c>
      <c r="O173" s="58">
        <f t="shared" si="82"/>
        <v>-5.5</v>
      </c>
      <c r="P173" s="9">
        <f t="shared" si="83"/>
        <v>-8250</v>
      </c>
    </row>
    <row r="174" spans="1:16">
      <c r="A174" s="10">
        <v>44820</v>
      </c>
      <c r="B174" s="61" t="s">
        <v>136</v>
      </c>
      <c r="C174" s="5" t="s">
        <v>24</v>
      </c>
      <c r="D174" s="5">
        <v>1300</v>
      </c>
      <c r="E174" s="5">
        <v>600</v>
      </c>
      <c r="F174" s="5" t="s">
        <v>20</v>
      </c>
      <c r="G174" s="7">
        <v>2</v>
      </c>
      <c r="H174" s="5">
        <v>46.5</v>
      </c>
      <c r="I174" s="5">
        <v>53</v>
      </c>
      <c r="J174" s="5" t="s">
        <v>21</v>
      </c>
      <c r="K174" s="5" t="s">
        <v>21</v>
      </c>
      <c r="L174" s="5">
        <f t="shared" ref="L174:L183" si="84">(I174-H174)*E174*G174</f>
        <v>7800</v>
      </c>
      <c r="M174" s="5" t="s">
        <v>21</v>
      </c>
      <c r="N174" s="5" t="s">
        <v>21</v>
      </c>
      <c r="O174" s="58">
        <f t="shared" ref="O174:O183" si="85">I174-H174</f>
        <v>6.5</v>
      </c>
      <c r="P174" s="9">
        <f t="shared" ref="P174:P183" si="86">SUM(L174:N174)</f>
        <v>7800</v>
      </c>
    </row>
    <row r="175" spans="1:16">
      <c r="A175" s="10">
        <v>44819</v>
      </c>
      <c r="B175" s="61" t="s">
        <v>110</v>
      </c>
      <c r="C175" s="5" t="s">
        <v>19</v>
      </c>
      <c r="D175" s="5">
        <v>265</v>
      </c>
      <c r="E175" s="5">
        <v>2900</v>
      </c>
      <c r="F175" s="5" t="s">
        <v>20</v>
      </c>
      <c r="G175" s="7">
        <v>2</v>
      </c>
      <c r="H175" s="5">
        <v>13.2</v>
      </c>
      <c r="I175" s="5">
        <v>15</v>
      </c>
      <c r="J175" s="5" t="s">
        <v>21</v>
      </c>
      <c r="K175" s="5" t="s">
        <v>21</v>
      </c>
      <c r="L175" s="5">
        <f t="shared" si="84"/>
        <v>10440.000000000004</v>
      </c>
      <c r="M175" s="5" t="s">
        <v>21</v>
      </c>
      <c r="N175" s="5" t="s">
        <v>21</v>
      </c>
      <c r="O175" s="58">
        <f t="shared" si="85"/>
        <v>1.8000000000000007</v>
      </c>
      <c r="P175" s="9">
        <f t="shared" si="86"/>
        <v>10440.000000000004</v>
      </c>
    </row>
    <row r="176" spans="1:16">
      <c r="A176" s="10">
        <v>44818</v>
      </c>
      <c r="B176" s="61" t="s">
        <v>193</v>
      </c>
      <c r="C176" s="5">
        <v>1800</v>
      </c>
      <c r="D176" s="5">
        <v>215</v>
      </c>
      <c r="E176" s="5">
        <v>500</v>
      </c>
      <c r="F176" s="5" t="s">
        <v>20</v>
      </c>
      <c r="G176" s="7">
        <v>2</v>
      </c>
      <c r="H176" s="5">
        <v>48</v>
      </c>
      <c r="I176" s="5">
        <v>48</v>
      </c>
      <c r="J176" s="5" t="s">
        <v>21</v>
      </c>
      <c r="K176" s="5" t="s">
        <v>21</v>
      </c>
      <c r="L176" s="5">
        <f t="shared" si="84"/>
        <v>0</v>
      </c>
      <c r="M176" s="5" t="s">
        <v>21</v>
      </c>
      <c r="N176" s="5" t="s">
        <v>21</v>
      </c>
      <c r="O176" s="58">
        <f t="shared" si="85"/>
        <v>0</v>
      </c>
      <c r="P176" s="9">
        <f t="shared" si="86"/>
        <v>0</v>
      </c>
    </row>
    <row r="177" spans="1:16">
      <c r="A177" s="10">
        <v>44816</v>
      </c>
      <c r="B177" s="61" t="s">
        <v>207</v>
      </c>
      <c r="C177" s="5" t="s">
        <v>19</v>
      </c>
      <c r="D177" s="5">
        <v>80</v>
      </c>
      <c r="E177" s="5">
        <v>8924</v>
      </c>
      <c r="F177" s="5" t="s">
        <v>20</v>
      </c>
      <c r="G177" s="7">
        <v>2</v>
      </c>
      <c r="H177" s="5">
        <v>4.8</v>
      </c>
      <c r="I177" s="5">
        <v>5.4</v>
      </c>
      <c r="J177" s="5" t="s">
        <v>21</v>
      </c>
      <c r="K177" s="5" t="s">
        <v>21</v>
      </c>
      <c r="L177" s="5">
        <f t="shared" si="84"/>
        <v>10708.80000000001</v>
      </c>
      <c r="M177" s="5" t="s">
        <v>21</v>
      </c>
      <c r="N177" s="5" t="s">
        <v>21</v>
      </c>
      <c r="O177" s="58">
        <f t="shared" si="85"/>
        <v>0.60000000000000053</v>
      </c>
      <c r="P177" s="9">
        <f t="shared" si="86"/>
        <v>10708.80000000001</v>
      </c>
    </row>
    <row r="178" spans="1:16">
      <c r="A178" s="10">
        <v>44816</v>
      </c>
      <c r="B178" s="61" t="s">
        <v>191</v>
      </c>
      <c r="C178" s="5" t="s">
        <v>19</v>
      </c>
      <c r="D178" s="5">
        <v>3400</v>
      </c>
      <c r="E178" s="5">
        <v>200</v>
      </c>
      <c r="F178" s="5" t="s">
        <v>20</v>
      </c>
      <c r="G178" s="7">
        <v>2</v>
      </c>
      <c r="H178" s="5">
        <v>117</v>
      </c>
      <c r="I178" s="5">
        <v>135</v>
      </c>
      <c r="J178" s="5" t="s">
        <v>21</v>
      </c>
      <c r="K178" s="5" t="s">
        <v>21</v>
      </c>
      <c r="L178" s="5">
        <f t="shared" si="84"/>
        <v>7200</v>
      </c>
      <c r="M178" s="5" t="s">
        <v>21</v>
      </c>
      <c r="N178" s="5" t="s">
        <v>21</v>
      </c>
      <c r="O178" s="58">
        <f t="shared" si="85"/>
        <v>18</v>
      </c>
      <c r="P178" s="9">
        <f t="shared" si="86"/>
        <v>7200</v>
      </c>
    </row>
    <row r="179" spans="1:16">
      <c r="A179" s="10">
        <v>44813</v>
      </c>
      <c r="B179" s="61" t="s">
        <v>154</v>
      </c>
      <c r="C179" s="5" t="s">
        <v>19</v>
      </c>
      <c r="D179" s="5">
        <v>550</v>
      </c>
      <c r="E179" s="5">
        <v>1500</v>
      </c>
      <c r="F179" s="5" t="s">
        <v>20</v>
      </c>
      <c r="G179" s="7">
        <v>2</v>
      </c>
      <c r="H179" s="5">
        <v>15</v>
      </c>
      <c r="I179" s="5">
        <v>17.2</v>
      </c>
      <c r="J179" s="5" t="s">
        <v>21</v>
      </c>
      <c r="K179" s="5" t="s">
        <v>21</v>
      </c>
      <c r="L179" s="5">
        <f t="shared" si="84"/>
        <v>6599.9999999999982</v>
      </c>
      <c r="M179" s="5" t="s">
        <v>21</v>
      </c>
      <c r="N179" s="5" t="s">
        <v>21</v>
      </c>
      <c r="O179" s="58">
        <f t="shared" si="85"/>
        <v>2.1999999999999993</v>
      </c>
      <c r="P179" s="9">
        <f t="shared" si="86"/>
        <v>6599.9999999999982</v>
      </c>
    </row>
    <row r="180" spans="1:16">
      <c r="A180" s="10">
        <v>44812</v>
      </c>
      <c r="B180" s="61" t="s">
        <v>154</v>
      </c>
      <c r="C180" s="5" t="s">
        <v>19</v>
      </c>
      <c r="D180" s="5">
        <v>540</v>
      </c>
      <c r="E180" s="5">
        <v>1500</v>
      </c>
      <c r="F180" s="5" t="s">
        <v>20</v>
      </c>
      <c r="G180" s="7">
        <v>2</v>
      </c>
      <c r="H180" s="5">
        <v>17.5</v>
      </c>
      <c r="I180" s="5">
        <v>19.5</v>
      </c>
      <c r="J180" s="5" t="s">
        <v>21</v>
      </c>
      <c r="K180" s="5" t="s">
        <v>21</v>
      </c>
      <c r="L180" s="5">
        <f t="shared" si="84"/>
        <v>6000</v>
      </c>
      <c r="M180" s="5" t="s">
        <v>21</v>
      </c>
      <c r="N180" s="5" t="s">
        <v>21</v>
      </c>
      <c r="O180" s="58">
        <f t="shared" si="85"/>
        <v>2</v>
      </c>
      <c r="P180" s="9">
        <f t="shared" si="86"/>
        <v>6000</v>
      </c>
    </row>
    <row r="181" spans="1:16">
      <c r="A181" s="10">
        <v>44812</v>
      </c>
      <c r="B181" s="61" t="s">
        <v>206</v>
      </c>
      <c r="C181" s="5" t="s">
        <v>19</v>
      </c>
      <c r="D181" s="5">
        <v>4400</v>
      </c>
      <c r="E181" s="5">
        <v>255</v>
      </c>
      <c r="F181" s="5" t="s">
        <v>20</v>
      </c>
      <c r="G181" s="7">
        <v>2</v>
      </c>
      <c r="H181" s="5">
        <v>155</v>
      </c>
      <c r="I181" s="5">
        <v>120</v>
      </c>
      <c r="J181" s="5" t="s">
        <v>21</v>
      </c>
      <c r="K181" s="5" t="s">
        <v>21</v>
      </c>
      <c r="L181" s="5">
        <f t="shared" si="84"/>
        <v>-17850</v>
      </c>
      <c r="M181" s="5" t="s">
        <v>21</v>
      </c>
      <c r="N181" s="5" t="s">
        <v>21</v>
      </c>
      <c r="O181" s="58">
        <f t="shared" si="85"/>
        <v>-35</v>
      </c>
      <c r="P181" s="32">
        <f t="shared" si="86"/>
        <v>-17850</v>
      </c>
    </row>
    <row r="182" spans="1:16">
      <c r="A182" s="10">
        <v>44811</v>
      </c>
      <c r="B182" s="61" t="s">
        <v>191</v>
      </c>
      <c r="C182" s="5" t="s">
        <v>19</v>
      </c>
      <c r="D182" s="5">
        <v>3200</v>
      </c>
      <c r="E182" s="5">
        <v>200</v>
      </c>
      <c r="F182" s="5" t="s">
        <v>20</v>
      </c>
      <c r="G182" s="7">
        <v>2</v>
      </c>
      <c r="H182" s="5">
        <v>127</v>
      </c>
      <c r="I182" s="5">
        <v>147</v>
      </c>
      <c r="J182" s="5" t="s">
        <v>21</v>
      </c>
      <c r="K182" s="5" t="s">
        <v>21</v>
      </c>
      <c r="L182" s="5">
        <f t="shared" si="84"/>
        <v>8000</v>
      </c>
      <c r="M182" s="5" t="s">
        <v>21</v>
      </c>
      <c r="N182" s="5" t="s">
        <v>21</v>
      </c>
      <c r="O182" s="58">
        <f t="shared" si="85"/>
        <v>20</v>
      </c>
      <c r="P182" s="9">
        <f t="shared" si="86"/>
        <v>8000</v>
      </c>
    </row>
    <row r="183" spans="1:16">
      <c r="A183" s="10">
        <v>44810</v>
      </c>
      <c r="B183" s="61" t="s">
        <v>205</v>
      </c>
      <c r="C183" s="5" t="s">
        <v>19</v>
      </c>
      <c r="D183" s="5">
        <v>245</v>
      </c>
      <c r="E183" s="5">
        <v>3375</v>
      </c>
      <c r="F183" s="5" t="s">
        <v>20</v>
      </c>
      <c r="G183" s="7">
        <v>2</v>
      </c>
      <c r="H183" s="5">
        <v>7.95</v>
      </c>
      <c r="I183" s="5">
        <v>9</v>
      </c>
      <c r="J183" s="5" t="s">
        <v>21</v>
      </c>
      <c r="K183" s="5" t="s">
        <v>21</v>
      </c>
      <c r="L183" s="5">
        <f t="shared" si="84"/>
        <v>7087.4999999999991</v>
      </c>
      <c r="M183" s="5" t="s">
        <v>21</v>
      </c>
      <c r="N183" s="5" t="s">
        <v>21</v>
      </c>
      <c r="O183" s="58">
        <f t="shared" si="85"/>
        <v>1.0499999999999998</v>
      </c>
      <c r="P183" s="9">
        <f t="shared" si="86"/>
        <v>7087.4999999999991</v>
      </c>
    </row>
    <row r="184" spans="1:16">
      <c r="A184" s="10">
        <v>44806</v>
      </c>
      <c r="B184" s="61" t="s">
        <v>121</v>
      </c>
      <c r="C184" s="5" t="s">
        <v>19</v>
      </c>
      <c r="D184" s="5">
        <v>215</v>
      </c>
      <c r="E184" s="5">
        <v>4000</v>
      </c>
      <c r="F184" s="5" t="s">
        <v>20</v>
      </c>
      <c r="G184" s="7">
        <v>2</v>
      </c>
      <c r="H184" s="5">
        <v>7.2</v>
      </c>
      <c r="I184" s="5">
        <v>8</v>
      </c>
      <c r="J184" s="5" t="s">
        <v>21</v>
      </c>
      <c r="K184" s="5" t="s">
        <v>21</v>
      </c>
      <c r="L184" s="5">
        <f t="shared" ref="L184:L186" si="87">(I184-H184)*E184*G184</f>
        <v>6399.9999999999982</v>
      </c>
      <c r="M184" s="5" t="s">
        <v>21</v>
      </c>
      <c r="N184" s="5" t="s">
        <v>21</v>
      </c>
      <c r="O184" s="58">
        <f t="shared" ref="O184:O186" si="88">I184-H184</f>
        <v>0.79999999999999982</v>
      </c>
      <c r="P184" s="9">
        <f t="shared" ref="P184:P186" si="89">SUM(L184:N184)</f>
        <v>6399.9999999999982</v>
      </c>
    </row>
    <row r="185" spans="1:16">
      <c r="A185" s="10">
        <v>44805</v>
      </c>
      <c r="B185" s="61" t="s">
        <v>204</v>
      </c>
      <c r="C185" s="5" t="s">
        <v>19</v>
      </c>
      <c r="D185" s="5">
        <v>9500</v>
      </c>
      <c r="E185" s="5">
        <v>100</v>
      </c>
      <c r="F185" s="5" t="s">
        <v>20</v>
      </c>
      <c r="G185" s="7">
        <v>2</v>
      </c>
      <c r="H185" s="5">
        <v>160</v>
      </c>
      <c r="I185" s="5">
        <v>195</v>
      </c>
      <c r="J185" s="5" t="s">
        <v>21</v>
      </c>
      <c r="K185" s="5" t="s">
        <v>21</v>
      </c>
      <c r="L185" s="5">
        <f t="shared" si="87"/>
        <v>7000</v>
      </c>
      <c r="M185" s="5" t="s">
        <v>21</v>
      </c>
      <c r="N185" s="5" t="s">
        <v>21</v>
      </c>
      <c r="O185" s="58">
        <f t="shared" si="88"/>
        <v>35</v>
      </c>
      <c r="P185" s="9">
        <f t="shared" si="89"/>
        <v>7000</v>
      </c>
    </row>
    <row r="186" spans="1:16">
      <c r="A186" s="10">
        <v>44803</v>
      </c>
      <c r="B186" s="61" t="s">
        <v>203</v>
      </c>
      <c r="C186" s="5" t="s">
        <v>19</v>
      </c>
      <c r="D186" s="5">
        <v>165</v>
      </c>
      <c r="E186" s="5">
        <v>5700</v>
      </c>
      <c r="F186" s="5" t="s">
        <v>20</v>
      </c>
      <c r="G186" s="7">
        <v>2</v>
      </c>
      <c r="H186" s="5">
        <v>5.35</v>
      </c>
      <c r="I186" s="5">
        <v>4.3499999999999996</v>
      </c>
      <c r="J186" s="5" t="s">
        <v>21</v>
      </c>
      <c r="K186" s="5" t="s">
        <v>21</v>
      </c>
      <c r="L186" s="5">
        <f t="shared" si="87"/>
        <v>-11400</v>
      </c>
      <c r="M186" s="5" t="s">
        <v>21</v>
      </c>
      <c r="N186" s="5" t="s">
        <v>21</v>
      </c>
      <c r="O186" s="58">
        <f t="shared" si="88"/>
        <v>-1</v>
      </c>
      <c r="P186" s="32">
        <f t="shared" si="89"/>
        <v>-11400</v>
      </c>
    </row>
    <row r="187" spans="1:16">
      <c r="A187" s="10">
        <v>44799</v>
      </c>
      <c r="B187" s="61" t="s">
        <v>131</v>
      </c>
      <c r="C187" s="61" t="s">
        <v>19</v>
      </c>
      <c r="D187" s="61">
        <v>4900</v>
      </c>
      <c r="E187" s="61">
        <v>150</v>
      </c>
      <c r="F187" s="61" t="s">
        <v>20</v>
      </c>
      <c r="G187" s="62">
        <v>2</v>
      </c>
      <c r="H187" s="61">
        <v>153</v>
      </c>
      <c r="I187" s="61">
        <v>115</v>
      </c>
      <c r="J187" s="59" t="s">
        <v>21</v>
      </c>
      <c r="K187" s="59" t="s">
        <v>21</v>
      </c>
      <c r="L187" s="59">
        <f t="shared" ref="L187:L188" si="90">(I187-H187)*E187*G187</f>
        <v>-11400</v>
      </c>
      <c r="M187" s="59" t="s">
        <v>21</v>
      </c>
      <c r="N187" s="59" t="s">
        <v>21</v>
      </c>
      <c r="O187" s="60">
        <f t="shared" ref="O187:O188" si="91">I187-H187</f>
        <v>-38</v>
      </c>
      <c r="P187" s="32">
        <f t="shared" ref="P187:P188" si="92">SUM(L187:N187)</f>
        <v>-11400</v>
      </c>
    </row>
    <row r="188" spans="1:16">
      <c r="A188" s="10">
        <v>44797</v>
      </c>
      <c r="B188" s="61" t="s">
        <v>202</v>
      </c>
      <c r="C188" s="5" t="s">
        <v>19</v>
      </c>
      <c r="D188" s="5">
        <v>3300</v>
      </c>
      <c r="E188" s="5">
        <v>150</v>
      </c>
      <c r="F188" s="5" t="s">
        <v>20</v>
      </c>
      <c r="G188" s="7">
        <v>2</v>
      </c>
      <c r="H188" s="5">
        <v>100</v>
      </c>
      <c r="I188" s="5">
        <v>110</v>
      </c>
      <c r="J188" s="5" t="s">
        <v>21</v>
      </c>
      <c r="K188" s="5" t="s">
        <v>21</v>
      </c>
      <c r="L188" s="5">
        <f t="shared" si="90"/>
        <v>3000</v>
      </c>
      <c r="M188" s="5" t="s">
        <v>21</v>
      </c>
      <c r="N188" s="5" t="s">
        <v>21</v>
      </c>
      <c r="O188" s="58">
        <f t="shared" si="91"/>
        <v>10</v>
      </c>
      <c r="P188" s="9">
        <f t="shared" si="92"/>
        <v>3000</v>
      </c>
    </row>
    <row r="189" spans="1:16">
      <c r="A189" s="10">
        <v>44796</v>
      </c>
      <c r="B189" s="61" t="s">
        <v>201</v>
      </c>
      <c r="C189" s="5" t="s">
        <v>19</v>
      </c>
      <c r="D189" s="5">
        <v>400</v>
      </c>
      <c r="E189" s="5">
        <v>1375</v>
      </c>
      <c r="F189" s="5" t="s">
        <v>20</v>
      </c>
      <c r="G189" s="7">
        <v>2</v>
      </c>
      <c r="H189" s="5">
        <v>11.65</v>
      </c>
      <c r="I189" s="5">
        <v>13</v>
      </c>
      <c r="J189" s="5" t="s">
        <v>21</v>
      </c>
      <c r="K189" s="5" t="s">
        <v>21</v>
      </c>
      <c r="L189" s="5">
        <f t="shared" ref="L189:L194" si="93">(I189-H189)*E189*G189</f>
        <v>3712.4999999999991</v>
      </c>
      <c r="M189" s="5" t="s">
        <v>21</v>
      </c>
      <c r="N189" s="5" t="s">
        <v>21</v>
      </c>
      <c r="O189" s="58">
        <f t="shared" ref="O189:O194" si="94">I189-H189</f>
        <v>1.3499999999999996</v>
      </c>
      <c r="P189" s="9">
        <f t="shared" ref="P189:P194" si="95">SUM(L189:N189)</f>
        <v>3712.4999999999991</v>
      </c>
    </row>
    <row r="190" spans="1:16">
      <c r="A190" s="10">
        <v>44796</v>
      </c>
      <c r="B190" s="61" t="s">
        <v>200</v>
      </c>
      <c r="C190" s="5" t="s">
        <v>19</v>
      </c>
      <c r="D190" s="5">
        <v>900</v>
      </c>
      <c r="E190" s="5">
        <v>800</v>
      </c>
      <c r="F190" s="5" t="s">
        <v>20</v>
      </c>
      <c r="G190" s="7">
        <v>2</v>
      </c>
      <c r="H190" s="5">
        <v>22</v>
      </c>
      <c r="I190" s="5">
        <v>26</v>
      </c>
      <c r="J190" s="5" t="s">
        <v>21</v>
      </c>
      <c r="K190" s="5" t="s">
        <v>21</v>
      </c>
      <c r="L190" s="5">
        <f t="shared" si="93"/>
        <v>6400</v>
      </c>
      <c r="M190" s="5" t="s">
        <v>21</v>
      </c>
      <c r="N190" s="5" t="s">
        <v>21</v>
      </c>
      <c r="O190" s="58">
        <f t="shared" si="94"/>
        <v>4</v>
      </c>
      <c r="P190" s="9">
        <f t="shared" si="95"/>
        <v>6400</v>
      </c>
    </row>
    <row r="191" spans="1:16">
      <c r="A191" s="10">
        <v>44795</v>
      </c>
      <c r="B191" s="61" t="s">
        <v>162</v>
      </c>
      <c r="C191" s="5" t="s">
        <v>19</v>
      </c>
      <c r="D191" s="5">
        <v>250</v>
      </c>
      <c r="E191" s="5">
        <v>3000</v>
      </c>
      <c r="F191" s="5" t="s">
        <v>20</v>
      </c>
      <c r="G191" s="7">
        <v>2</v>
      </c>
      <c r="H191" s="5">
        <v>13.5</v>
      </c>
      <c r="I191" s="5">
        <v>15.4</v>
      </c>
      <c r="J191" s="5" t="s">
        <v>21</v>
      </c>
      <c r="K191" s="5" t="s">
        <v>21</v>
      </c>
      <c r="L191" s="5">
        <f t="shared" si="93"/>
        <v>11400.000000000002</v>
      </c>
      <c r="M191" s="5" t="s">
        <v>21</v>
      </c>
      <c r="N191" s="5" t="s">
        <v>21</v>
      </c>
      <c r="O191" s="58">
        <f t="shared" si="94"/>
        <v>1.9000000000000004</v>
      </c>
      <c r="P191" s="9">
        <f t="shared" si="95"/>
        <v>11400.000000000002</v>
      </c>
    </row>
    <row r="192" spans="1:16">
      <c r="A192" s="10">
        <v>44792</v>
      </c>
      <c r="B192" s="61" t="s">
        <v>191</v>
      </c>
      <c r="C192" s="5" t="s">
        <v>19</v>
      </c>
      <c r="D192" s="5">
        <v>3500</v>
      </c>
      <c r="E192" s="5">
        <v>200</v>
      </c>
      <c r="F192" s="5" t="s">
        <v>20</v>
      </c>
      <c r="G192" s="7">
        <v>2</v>
      </c>
      <c r="H192" s="5">
        <v>140.5</v>
      </c>
      <c r="I192" s="5">
        <v>110</v>
      </c>
      <c r="J192" s="5" t="s">
        <v>21</v>
      </c>
      <c r="K192" s="5" t="s">
        <v>21</v>
      </c>
      <c r="L192" s="5">
        <f t="shared" si="93"/>
        <v>-12200</v>
      </c>
      <c r="M192" s="5" t="s">
        <v>21</v>
      </c>
      <c r="N192" s="5" t="s">
        <v>21</v>
      </c>
      <c r="O192" s="58">
        <f t="shared" si="94"/>
        <v>-30.5</v>
      </c>
      <c r="P192" s="32">
        <f t="shared" si="95"/>
        <v>-12200</v>
      </c>
    </row>
    <row r="193" spans="1:16">
      <c r="A193" s="10">
        <v>44791</v>
      </c>
      <c r="B193" s="61" t="s">
        <v>153</v>
      </c>
      <c r="C193" s="5" t="s">
        <v>19</v>
      </c>
      <c r="D193" s="5">
        <v>7500</v>
      </c>
      <c r="E193" s="5">
        <v>125</v>
      </c>
      <c r="F193" s="5" t="s">
        <v>20</v>
      </c>
      <c r="G193" s="7">
        <v>2</v>
      </c>
      <c r="H193" s="5">
        <v>128</v>
      </c>
      <c r="I193" s="5">
        <v>146</v>
      </c>
      <c r="J193" s="5" t="s">
        <v>21</v>
      </c>
      <c r="K193" s="5" t="s">
        <v>21</v>
      </c>
      <c r="L193" s="5">
        <f t="shared" si="93"/>
        <v>4500</v>
      </c>
      <c r="M193" s="5" t="s">
        <v>21</v>
      </c>
      <c r="N193" s="5" t="s">
        <v>21</v>
      </c>
      <c r="O193" s="58">
        <f t="shared" si="94"/>
        <v>18</v>
      </c>
      <c r="P193" s="9">
        <f t="shared" si="95"/>
        <v>4500</v>
      </c>
    </row>
    <row r="194" spans="1:16">
      <c r="A194" s="10">
        <v>44791</v>
      </c>
      <c r="B194" s="61" t="s">
        <v>199</v>
      </c>
      <c r="C194" s="5" t="s">
        <v>19</v>
      </c>
      <c r="D194" s="5">
        <v>880</v>
      </c>
      <c r="E194" s="5">
        <v>1375</v>
      </c>
      <c r="F194" s="5" t="s">
        <v>20</v>
      </c>
      <c r="G194" s="7">
        <v>2</v>
      </c>
      <c r="H194" s="5">
        <v>17</v>
      </c>
      <c r="I194" s="5">
        <v>13</v>
      </c>
      <c r="J194" s="5" t="s">
        <v>21</v>
      </c>
      <c r="K194" s="5" t="s">
        <v>21</v>
      </c>
      <c r="L194" s="5">
        <f t="shared" si="93"/>
        <v>-11000</v>
      </c>
      <c r="M194" s="5" t="s">
        <v>21</v>
      </c>
      <c r="N194" s="5" t="s">
        <v>21</v>
      </c>
      <c r="O194" s="58">
        <f t="shared" si="94"/>
        <v>-4</v>
      </c>
      <c r="P194" s="9">
        <f t="shared" si="95"/>
        <v>-11000</v>
      </c>
    </row>
    <row r="195" spans="1:16">
      <c r="A195" s="10">
        <v>44790</v>
      </c>
      <c r="B195" s="61" t="s">
        <v>51</v>
      </c>
      <c r="C195" s="5" t="s">
        <v>19</v>
      </c>
      <c r="D195" s="5">
        <v>7300</v>
      </c>
      <c r="E195" s="5">
        <v>125</v>
      </c>
      <c r="F195" s="5" t="s">
        <v>20</v>
      </c>
      <c r="G195" s="7">
        <v>2</v>
      </c>
      <c r="H195" s="5">
        <v>195</v>
      </c>
      <c r="I195" s="5">
        <v>230</v>
      </c>
      <c r="J195" s="5" t="s">
        <v>21</v>
      </c>
      <c r="K195" s="5" t="s">
        <v>21</v>
      </c>
      <c r="L195" s="5">
        <f t="shared" ref="L195:L199" si="96">(I195-H195)*E195*G195</f>
        <v>8750</v>
      </c>
      <c r="M195" s="5" t="s">
        <v>21</v>
      </c>
      <c r="N195" s="5" t="s">
        <v>21</v>
      </c>
      <c r="O195" s="58">
        <f t="shared" ref="O195:O199" si="97">I195-H195</f>
        <v>35</v>
      </c>
      <c r="P195" s="9">
        <f t="shared" ref="P195:P199" si="98">SUM(L195:N195)</f>
        <v>8750</v>
      </c>
    </row>
    <row r="196" spans="1:16">
      <c r="A196" s="10">
        <v>44790</v>
      </c>
      <c r="B196" s="61" t="s">
        <v>198</v>
      </c>
      <c r="C196" s="5" t="s">
        <v>19</v>
      </c>
      <c r="D196" s="5">
        <v>1280</v>
      </c>
      <c r="E196" s="5">
        <v>750</v>
      </c>
      <c r="F196" s="5" t="s">
        <v>20</v>
      </c>
      <c r="G196" s="7">
        <v>2</v>
      </c>
      <c r="H196" s="5">
        <v>45</v>
      </c>
      <c r="I196" s="5">
        <v>37</v>
      </c>
      <c r="J196" s="5" t="s">
        <v>21</v>
      </c>
      <c r="K196" s="5" t="s">
        <v>21</v>
      </c>
      <c r="L196" s="5">
        <f t="shared" si="96"/>
        <v>-12000</v>
      </c>
      <c r="M196" s="5" t="s">
        <v>21</v>
      </c>
      <c r="N196" s="5" t="s">
        <v>21</v>
      </c>
      <c r="O196" s="58">
        <f t="shared" si="97"/>
        <v>-8</v>
      </c>
      <c r="P196" s="32">
        <f t="shared" si="98"/>
        <v>-12000</v>
      </c>
    </row>
    <row r="197" spans="1:16">
      <c r="A197" s="10">
        <v>44789</v>
      </c>
      <c r="B197" s="61" t="s">
        <v>197</v>
      </c>
      <c r="C197" s="5" t="s">
        <v>19</v>
      </c>
      <c r="D197" s="5">
        <v>1280</v>
      </c>
      <c r="E197" s="5">
        <v>750</v>
      </c>
      <c r="F197" s="5" t="s">
        <v>20</v>
      </c>
      <c r="G197" s="7">
        <v>2</v>
      </c>
      <c r="H197" s="5">
        <v>34</v>
      </c>
      <c r="I197" s="5">
        <v>40</v>
      </c>
      <c r="J197" s="5" t="s">
        <v>21</v>
      </c>
      <c r="K197" s="5" t="s">
        <v>21</v>
      </c>
      <c r="L197" s="5">
        <f t="shared" si="96"/>
        <v>9000</v>
      </c>
      <c r="M197" s="5" t="s">
        <v>21</v>
      </c>
      <c r="N197" s="5" t="s">
        <v>21</v>
      </c>
      <c r="O197" s="58">
        <f t="shared" si="97"/>
        <v>6</v>
      </c>
      <c r="P197" s="9">
        <f t="shared" si="98"/>
        <v>9000</v>
      </c>
    </row>
    <row r="198" spans="1:16">
      <c r="A198" s="10">
        <v>44784</v>
      </c>
      <c r="B198" s="65" t="s">
        <v>196</v>
      </c>
      <c r="C198" s="5" t="s">
        <v>19</v>
      </c>
      <c r="D198" s="5">
        <v>120</v>
      </c>
      <c r="E198" s="5">
        <v>5850</v>
      </c>
      <c r="F198" s="5" t="s">
        <v>20</v>
      </c>
      <c r="G198" s="7">
        <v>2</v>
      </c>
      <c r="H198" s="5">
        <v>5.35</v>
      </c>
      <c r="I198" s="5">
        <v>6</v>
      </c>
      <c r="J198" s="5" t="s">
        <v>21</v>
      </c>
      <c r="K198" s="5" t="s">
        <v>21</v>
      </c>
      <c r="L198" s="5">
        <f t="shared" si="96"/>
        <v>7605.0000000000045</v>
      </c>
      <c r="M198" s="5" t="s">
        <v>21</v>
      </c>
      <c r="N198" s="5" t="s">
        <v>21</v>
      </c>
      <c r="O198" s="58">
        <f t="shared" si="97"/>
        <v>0.65000000000000036</v>
      </c>
      <c r="P198" s="9">
        <f t="shared" si="98"/>
        <v>7605.0000000000045</v>
      </c>
    </row>
    <row r="199" spans="1:16">
      <c r="A199" s="10">
        <v>44783</v>
      </c>
      <c r="B199" s="65" t="s">
        <v>195</v>
      </c>
      <c r="C199" s="5" t="s">
        <v>19</v>
      </c>
      <c r="D199" s="5">
        <v>830</v>
      </c>
      <c r="E199" s="5">
        <v>850</v>
      </c>
      <c r="F199" s="5" t="s">
        <v>20</v>
      </c>
      <c r="G199" s="7">
        <v>2</v>
      </c>
      <c r="H199" s="5">
        <v>27.5</v>
      </c>
      <c r="I199" s="5">
        <v>27.5</v>
      </c>
      <c r="J199" s="5" t="s">
        <v>21</v>
      </c>
      <c r="K199" s="5" t="s">
        <v>21</v>
      </c>
      <c r="L199" s="5">
        <f t="shared" si="96"/>
        <v>0</v>
      </c>
      <c r="M199" s="5" t="s">
        <v>21</v>
      </c>
      <c r="N199" s="5" t="s">
        <v>21</v>
      </c>
      <c r="O199" s="58">
        <f t="shared" si="97"/>
        <v>0</v>
      </c>
      <c r="P199" s="9">
        <f t="shared" si="98"/>
        <v>0</v>
      </c>
    </row>
    <row r="200" spans="1:16">
      <c r="A200" s="10">
        <v>44781</v>
      </c>
      <c r="B200" s="65" t="s">
        <v>161</v>
      </c>
      <c r="C200" s="5" t="s">
        <v>19</v>
      </c>
      <c r="D200" s="5">
        <v>1040</v>
      </c>
      <c r="E200" s="5">
        <v>900</v>
      </c>
      <c r="F200" s="5" t="s">
        <v>20</v>
      </c>
      <c r="G200" s="7">
        <v>2</v>
      </c>
      <c r="H200" s="5">
        <v>30.5</v>
      </c>
      <c r="I200" s="5">
        <v>34.4</v>
      </c>
      <c r="J200" s="5" t="s">
        <v>21</v>
      </c>
      <c r="K200" s="5" t="s">
        <v>21</v>
      </c>
      <c r="L200" s="5">
        <f t="shared" ref="L200" si="99">(I200-H200)*E200*G200</f>
        <v>7019.9999999999973</v>
      </c>
      <c r="M200" s="5" t="s">
        <v>21</v>
      </c>
      <c r="N200" s="5" t="s">
        <v>21</v>
      </c>
      <c r="O200" s="58">
        <f t="shared" ref="O200" si="100">I200-H200</f>
        <v>3.8999999999999986</v>
      </c>
      <c r="P200" s="9">
        <f t="shared" ref="P200:P202" si="101">SUM(L200:N200)</f>
        <v>7019.9999999999973</v>
      </c>
    </row>
    <row r="201" spans="1:16" s="2" customFormat="1" ht="18.75" customHeight="1">
      <c r="A201" s="10">
        <v>44778</v>
      </c>
      <c r="B201" s="61" t="s">
        <v>194</v>
      </c>
      <c r="C201" s="5" t="s">
        <v>19</v>
      </c>
      <c r="D201" s="5">
        <v>1100</v>
      </c>
      <c r="E201" s="5">
        <v>500</v>
      </c>
      <c r="F201" s="5" t="s">
        <v>20</v>
      </c>
      <c r="G201" s="7">
        <v>2</v>
      </c>
      <c r="H201" s="5">
        <v>41</v>
      </c>
      <c r="I201" s="5">
        <v>46</v>
      </c>
      <c r="J201" s="5" t="s">
        <v>21</v>
      </c>
      <c r="K201" s="5" t="s">
        <v>21</v>
      </c>
      <c r="L201" s="5">
        <f t="shared" ref="L201:L202" si="102">(I201-H201)*E201*G201</f>
        <v>5000</v>
      </c>
      <c r="M201" s="5" t="s">
        <v>21</v>
      </c>
      <c r="N201" s="5" t="s">
        <v>21</v>
      </c>
      <c r="O201" s="58">
        <f t="shared" ref="O201:O202" si="103">I201-H201</f>
        <v>5</v>
      </c>
      <c r="P201" s="9">
        <f t="shared" si="101"/>
        <v>5000</v>
      </c>
    </row>
    <row r="202" spans="1:16" s="2" customFormat="1" ht="18.75" customHeight="1">
      <c r="A202" s="10">
        <v>44777</v>
      </c>
      <c r="B202" s="61" t="s">
        <v>186</v>
      </c>
      <c r="C202" s="5" t="s">
        <v>19</v>
      </c>
      <c r="D202" s="5">
        <v>390</v>
      </c>
      <c r="E202" s="5">
        <v>1250</v>
      </c>
      <c r="F202" s="5" t="s">
        <v>20</v>
      </c>
      <c r="G202" s="7">
        <v>2</v>
      </c>
      <c r="H202" s="5">
        <v>17.149999999999999</v>
      </c>
      <c r="I202" s="5">
        <v>20</v>
      </c>
      <c r="J202" s="5" t="s">
        <v>21</v>
      </c>
      <c r="K202" s="5" t="s">
        <v>21</v>
      </c>
      <c r="L202" s="5">
        <f t="shared" si="102"/>
        <v>7125.0000000000036</v>
      </c>
      <c r="M202" s="5" t="s">
        <v>21</v>
      </c>
      <c r="N202" s="5" t="s">
        <v>21</v>
      </c>
      <c r="O202" s="58">
        <f t="shared" si="103"/>
        <v>2.8500000000000014</v>
      </c>
      <c r="P202" s="9">
        <f t="shared" si="101"/>
        <v>7125.0000000000036</v>
      </c>
    </row>
    <row r="203" spans="1:16" s="2" customFormat="1" ht="18.75" customHeight="1">
      <c r="A203" s="10">
        <v>44775</v>
      </c>
      <c r="B203" s="61" t="s">
        <v>193</v>
      </c>
      <c r="C203" s="5" t="s">
        <v>19</v>
      </c>
      <c r="D203" s="5">
        <v>15750</v>
      </c>
      <c r="E203" s="5">
        <v>50</v>
      </c>
      <c r="F203" s="5" t="s">
        <v>20</v>
      </c>
      <c r="G203" s="7">
        <v>2</v>
      </c>
      <c r="H203" s="5">
        <v>353</v>
      </c>
      <c r="I203" s="5">
        <v>400</v>
      </c>
      <c r="J203" s="5" t="s">
        <v>21</v>
      </c>
      <c r="K203" s="5" t="s">
        <v>21</v>
      </c>
      <c r="L203" s="5">
        <f t="shared" ref="L203:L214" si="104">(I203-H203)*E203*G203</f>
        <v>4700</v>
      </c>
      <c r="M203" s="5" t="s">
        <v>21</v>
      </c>
      <c r="N203" s="5" t="s">
        <v>21</v>
      </c>
      <c r="O203" s="57">
        <f t="shared" ref="O203:O214" si="105">I203-H203</f>
        <v>47</v>
      </c>
      <c r="P203" s="9">
        <f t="shared" ref="P203:P214" si="106">SUM(L203:N203)</f>
        <v>4700</v>
      </c>
    </row>
    <row r="204" spans="1:16" s="2" customFormat="1" ht="18.75" customHeight="1">
      <c r="A204" s="10">
        <v>44774</v>
      </c>
      <c r="B204" s="61" t="s">
        <v>140</v>
      </c>
      <c r="C204" s="5" t="s">
        <v>19</v>
      </c>
      <c r="D204" s="5">
        <v>3200</v>
      </c>
      <c r="E204" s="5">
        <v>350</v>
      </c>
      <c r="F204" s="5" t="s">
        <v>20</v>
      </c>
      <c r="G204" s="7">
        <v>2</v>
      </c>
      <c r="H204" s="5">
        <v>92.65</v>
      </c>
      <c r="I204" s="5">
        <v>70</v>
      </c>
      <c r="J204" s="5" t="s">
        <v>21</v>
      </c>
      <c r="K204" s="5" t="s">
        <v>21</v>
      </c>
      <c r="L204" s="5">
        <f t="shared" si="104"/>
        <v>-15855.000000000004</v>
      </c>
      <c r="M204" s="5" t="s">
        <v>21</v>
      </c>
      <c r="N204" s="5" t="s">
        <v>21</v>
      </c>
      <c r="O204" s="57">
        <f t="shared" si="105"/>
        <v>-22.650000000000006</v>
      </c>
      <c r="P204" s="32">
        <f t="shared" si="106"/>
        <v>-15855.000000000004</v>
      </c>
    </row>
    <row r="205" spans="1:16" s="2" customFormat="1" ht="18.75" customHeight="1">
      <c r="A205" s="10">
        <v>44771</v>
      </c>
      <c r="B205" s="61" t="s">
        <v>192</v>
      </c>
      <c r="C205" s="5" t="s">
        <v>19</v>
      </c>
      <c r="D205" s="5">
        <v>1900</v>
      </c>
      <c r="E205" s="5">
        <v>300</v>
      </c>
      <c r="F205" s="5" t="s">
        <v>20</v>
      </c>
      <c r="G205" s="7">
        <v>2</v>
      </c>
      <c r="H205" s="5">
        <v>71</v>
      </c>
      <c r="I205" s="5">
        <v>78</v>
      </c>
      <c r="J205" s="5" t="s">
        <v>21</v>
      </c>
      <c r="K205" s="5" t="s">
        <v>21</v>
      </c>
      <c r="L205" s="5">
        <f t="shared" si="104"/>
        <v>4200</v>
      </c>
      <c r="M205" s="5" t="s">
        <v>21</v>
      </c>
      <c r="N205" s="5" t="s">
        <v>21</v>
      </c>
      <c r="O205" s="57">
        <f t="shared" si="105"/>
        <v>7</v>
      </c>
      <c r="P205" s="9">
        <f t="shared" si="106"/>
        <v>4200</v>
      </c>
    </row>
    <row r="206" spans="1:16" s="2" customFormat="1" ht="18.75" customHeight="1">
      <c r="A206" s="10">
        <v>44770</v>
      </c>
      <c r="B206" s="61" t="s">
        <v>191</v>
      </c>
      <c r="C206" s="5" t="s">
        <v>19</v>
      </c>
      <c r="D206" s="5">
        <v>3300</v>
      </c>
      <c r="E206" s="5">
        <v>200</v>
      </c>
      <c r="F206" s="5" t="s">
        <v>20</v>
      </c>
      <c r="G206" s="7">
        <v>2</v>
      </c>
      <c r="H206" s="5">
        <v>130.5</v>
      </c>
      <c r="I206" s="5">
        <v>150</v>
      </c>
      <c r="J206" s="5" t="s">
        <v>21</v>
      </c>
      <c r="K206" s="5" t="s">
        <v>21</v>
      </c>
      <c r="L206" s="5">
        <f t="shared" si="104"/>
        <v>7800</v>
      </c>
      <c r="M206" s="5" t="s">
        <v>21</v>
      </c>
      <c r="N206" s="5" t="s">
        <v>21</v>
      </c>
      <c r="O206" s="57">
        <f t="shared" si="105"/>
        <v>19.5</v>
      </c>
      <c r="P206" s="9">
        <f t="shared" si="106"/>
        <v>7800</v>
      </c>
    </row>
    <row r="207" spans="1:16" s="2" customFormat="1" ht="18.75" customHeight="1">
      <c r="A207" s="10">
        <v>44769</v>
      </c>
      <c r="B207" s="61" t="s">
        <v>190</v>
      </c>
      <c r="C207" s="5" t="s">
        <v>19</v>
      </c>
      <c r="D207" s="5">
        <v>1940</v>
      </c>
      <c r="E207" s="5">
        <v>407</v>
      </c>
      <c r="F207" s="5" t="s">
        <v>20</v>
      </c>
      <c r="G207" s="7">
        <v>2</v>
      </c>
      <c r="H207" s="5">
        <v>48</v>
      </c>
      <c r="I207" s="5">
        <v>55</v>
      </c>
      <c r="J207" s="5" t="s">
        <v>21</v>
      </c>
      <c r="K207" s="5" t="s">
        <v>21</v>
      </c>
      <c r="L207" s="5">
        <f t="shared" si="104"/>
        <v>5698</v>
      </c>
      <c r="M207" s="5" t="s">
        <v>21</v>
      </c>
      <c r="N207" s="5" t="s">
        <v>21</v>
      </c>
      <c r="O207" s="57">
        <f t="shared" si="105"/>
        <v>7</v>
      </c>
      <c r="P207" s="9">
        <f t="shared" si="106"/>
        <v>5698</v>
      </c>
    </row>
    <row r="208" spans="1:16" s="2" customFormat="1" ht="18.75" customHeight="1">
      <c r="A208" s="10">
        <v>44769</v>
      </c>
      <c r="B208" s="61" t="s">
        <v>189</v>
      </c>
      <c r="C208" s="5" t="s">
        <v>19</v>
      </c>
      <c r="D208" s="5">
        <v>4300</v>
      </c>
      <c r="E208" s="5">
        <v>150</v>
      </c>
      <c r="F208" s="5" t="s">
        <v>20</v>
      </c>
      <c r="G208" s="7">
        <v>2</v>
      </c>
      <c r="H208" s="5">
        <v>111</v>
      </c>
      <c r="I208" s="5">
        <v>131</v>
      </c>
      <c r="J208" s="5" t="s">
        <v>21</v>
      </c>
      <c r="K208" s="5" t="s">
        <v>21</v>
      </c>
      <c r="L208" s="5">
        <f t="shared" si="104"/>
        <v>6000</v>
      </c>
      <c r="M208" s="5" t="s">
        <v>21</v>
      </c>
      <c r="N208" s="5" t="s">
        <v>21</v>
      </c>
      <c r="O208" s="57">
        <f t="shared" si="105"/>
        <v>20</v>
      </c>
      <c r="P208" s="9">
        <f t="shared" si="106"/>
        <v>6000</v>
      </c>
    </row>
    <row r="209" spans="1:16" s="2" customFormat="1" ht="18.75" customHeight="1">
      <c r="A209" s="10">
        <v>44767</v>
      </c>
      <c r="B209" s="61" t="s">
        <v>188</v>
      </c>
      <c r="C209" s="5" t="s">
        <v>19</v>
      </c>
      <c r="D209" s="5">
        <v>1800</v>
      </c>
      <c r="E209" s="5">
        <v>250</v>
      </c>
      <c r="F209" s="5" t="s">
        <v>20</v>
      </c>
      <c r="G209" s="7">
        <v>2</v>
      </c>
      <c r="H209" s="5">
        <v>59</v>
      </c>
      <c r="I209" s="5">
        <v>67</v>
      </c>
      <c r="J209" s="5" t="s">
        <v>21</v>
      </c>
      <c r="K209" s="5" t="s">
        <v>21</v>
      </c>
      <c r="L209" s="5">
        <f t="shared" si="104"/>
        <v>4000</v>
      </c>
      <c r="M209" s="5" t="s">
        <v>21</v>
      </c>
      <c r="N209" s="5" t="s">
        <v>21</v>
      </c>
      <c r="O209" s="57">
        <f t="shared" si="105"/>
        <v>8</v>
      </c>
      <c r="P209" s="9">
        <f t="shared" si="106"/>
        <v>4000</v>
      </c>
    </row>
    <row r="210" spans="1:16" s="2" customFormat="1" ht="18.75" customHeight="1">
      <c r="A210" s="10">
        <v>44763</v>
      </c>
      <c r="B210" s="61" t="s">
        <v>187</v>
      </c>
      <c r="C210" s="5" t="s">
        <v>19</v>
      </c>
      <c r="D210" s="5">
        <v>250</v>
      </c>
      <c r="E210" s="5">
        <v>3800</v>
      </c>
      <c r="F210" s="5" t="s">
        <v>20</v>
      </c>
      <c r="G210" s="7">
        <v>2</v>
      </c>
      <c r="H210" s="5">
        <v>10.7</v>
      </c>
      <c r="I210" s="5">
        <v>12.5</v>
      </c>
      <c r="J210" s="5" t="s">
        <v>21</v>
      </c>
      <c r="K210" s="5" t="s">
        <v>21</v>
      </c>
      <c r="L210" s="5">
        <f t="shared" si="104"/>
        <v>13680.000000000005</v>
      </c>
      <c r="M210" s="5" t="s">
        <v>21</v>
      </c>
      <c r="N210" s="5" t="s">
        <v>21</v>
      </c>
      <c r="O210" s="57">
        <f t="shared" si="105"/>
        <v>1.8000000000000007</v>
      </c>
      <c r="P210" s="9">
        <f t="shared" si="106"/>
        <v>13680.000000000005</v>
      </c>
    </row>
    <row r="211" spans="1:16" s="2" customFormat="1" ht="18.75" customHeight="1">
      <c r="A211" s="10">
        <v>44762</v>
      </c>
      <c r="B211" s="61" t="s">
        <v>186</v>
      </c>
      <c r="C211" s="5" t="s">
        <v>19</v>
      </c>
      <c r="D211" s="5">
        <v>360</v>
      </c>
      <c r="E211" s="5">
        <v>1250</v>
      </c>
      <c r="F211" s="5" t="s">
        <v>20</v>
      </c>
      <c r="G211" s="7">
        <v>2</v>
      </c>
      <c r="H211" s="5">
        <v>11</v>
      </c>
      <c r="I211" s="5">
        <v>8</v>
      </c>
      <c r="J211" s="5" t="s">
        <v>21</v>
      </c>
      <c r="K211" s="5" t="s">
        <v>21</v>
      </c>
      <c r="L211" s="5">
        <f t="shared" si="104"/>
        <v>-7500</v>
      </c>
      <c r="M211" s="5" t="s">
        <v>21</v>
      </c>
      <c r="N211" s="5" t="s">
        <v>21</v>
      </c>
      <c r="O211" s="57">
        <f t="shared" si="105"/>
        <v>-3</v>
      </c>
      <c r="P211" s="32">
        <f t="shared" si="106"/>
        <v>-7500</v>
      </c>
    </row>
    <row r="212" spans="1:16" s="2" customFormat="1" ht="18.75" customHeight="1">
      <c r="A212" s="10">
        <v>44762</v>
      </c>
      <c r="B212" s="61" t="s">
        <v>185</v>
      </c>
      <c r="C212" s="5" t="s">
        <v>19</v>
      </c>
      <c r="D212" s="5">
        <v>450</v>
      </c>
      <c r="E212" s="5">
        <v>1250</v>
      </c>
      <c r="F212" s="5" t="s">
        <v>20</v>
      </c>
      <c r="G212" s="7">
        <v>2</v>
      </c>
      <c r="H212" s="5">
        <v>16</v>
      </c>
      <c r="I212" s="5">
        <v>19</v>
      </c>
      <c r="J212" s="5" t="s">
        <v>21</v>
      </c>
      <c r="K212" s="5" t="s">
        <v>21</v>
      </c>
      <c r="L212" s="5">
        <f t="shared" si="104"/>
        <v>7500</v>
      </c>
      <c r="M212" s="5" t="s">
        <v>21</v>
      </c>
      <c r="N212" s="5" t="s">
        <v>21</v>
      </c>
      <c r="O212" s="57">
        <f t="shared" si="105"/>
        <v>3</v>
      </c>
      <c r="P212" s="9">
        <f t="shared" si="106"/>
        <v>7500</v>
      </c>
    </row>
    <row r="213" spans="1:16" s="2" customFormat="1" ht="18.75" customHeight="1">
      <c r="A213" s="10">
        <v>44761</v>
      </c>
      <c r="B213" s="61" t="s">
        <v>136</v>
      </c>
      <c r="C213" s="5" t="s">
        <v>19</v>
      </c>
      <c r="D213" s="5">
        <v>1360</v>
      </c>
      <c r="E213" s="5">
        <v>600</v>
      </c>
      <c r="F213" s="5" t="s">
        <v>20</v>
      </c>
      <c r="G213" s="7">
        <v>2</v>
      </c>
      <c r="H213" s="5">
        <v>33.5</v>
      </c>
      <c r="I213" s="5">
        <v>39.5</v>
      </c>
      <c r="J213" s="5" t="s">
        <v>21</v>
      </c>
      <c r="K213" s="5" t="s">
        <v>21</v>
      </c>
      <c r="L213" s="5">
        <f t="shared" si="104"/>
        <v>7200</v>
      </c>
      <c r="M213" s="5" t="s">
        <v>21</v>
      </c>
      <c r="N213" s="5" t="s">
        <v>21</v>
      </c>
      <c r="O213" s="57">
        <f t="shared" si="105"/>
        <v>6</v>
      </c>
      <c r="P213" s="9">
        <f t="shared" si="106"/>
        <v>7200</v>
      </c>
    </row>
    <row r="214" spans="1:16" s="2" customFormat="1" ht="18.75" customHeight="1">
      <c r="A214" s="10">
        <v>44760</v>
      </c>
      <c r="B214" s="61" t="s">
        <v>184</v>
      </c>
      <c r="C214" s="5" t="s">
        <v>19</v>
      </c>
      <c r="D214" s="5">
        <v>1000</v>
      </c>
      <c r="E214" s="5">
        <v>500</v>
      </c>
      <c r="F214" s="5" t="s">
        <v>20</v>
      </c>
      <c r="G214" s="7">
        <v>2</v>
      </c>
      <c r="H214" s="5">
        <v>34</v>
      </c>
      <c r="I214" s="5">
        <v>40</v>
      </c>
      <c r="J214" s="5" t="s">
        <v>21</v>
      </c>
      <c r="K214" s="5" t="s">
        <v>21</v>
      </c>
      <c r="L214" s="5">
        <f t="shared" si="104"/>
        <v>6000</v>
      </c>
      <c r="M214" s="5" t="s">
        <v>21</v>
      </c>
      <c r="N214" s="5" t="s">
        <v>21</v>
      </c>
      <c r="O214" s="57">
        <f t="shared" si="105"/>
        <v>6</v>
      </c>
      <c r="P214" s="9">
        <f t="shared" si="106"/>
        <v>6000</v>
      </c>
    </row>
    <row r="215" spans="1:16" s="2" customFormat="1" ht="18.75" customHeight="1">
      <c r="A215" s="10">
        <v>44756</v>
      </c>
      <c r="B215" s="65" t="s">
        <v>183</v>
      </c>
      <c r="C215" s="5" t="s">
        <v>19</v>
      </c>
      <c r="D215" s="5">
        <v>195</v>
      </c>
      <c r="E215" s="5">
        <v>4000</v>
      </c>
      <c r="F215" s="5" t="s">
        <v>20</v>
      </c>
      <c r="G215" s="7">
        <v>2</v>
      </c>
      <c r="H215" s="5">
        <v>8.9</v>
      </c>
      <c r="I215" s="5">
        <v>7.3</v>
      </c>
      <c r="J215" s="5" t="s">
        <v>21</v>
      </c>
      <c r="K215" s="5" t="s">
        <v>21</v>
      </c>
      <c r="L215" s="5">
        <f t="shared" ref="L215:L217" si="107">(I215-H215)*E215*G215</f>
        <v>-12800.000000000004</v>
      </c>
      <c r="M215" s="5" t="s">
        <v>21</v>
      </c>
      <c r="N215" s="5" t="s">
        <v>21</v>
      </c>
      <c r="O215" s="56">
        <f t="shared" ref="O215:O217" si="108">I215-H215</f>
        <v>-1.6000000000000005</v>
      </c>
      <c r="P215" s="32">
        <f t="shared" ref="P215:P217" si="109">SUM(L215:N215)</f>
        <v>-12800.000000000004</v>
      </c>
    </row>
    <row r="216" spans="1:16" s="2" customFormat="1" ht="18.75" customHeight="1">
      <c r="A216" s="10">
        <v>44753</v>
      </c>
      <c r="B216" s="61" t="s">
        <v>118</v>
      </c>
      <c r="C216" s="5" t="s">
        <v>19</v>
      </c>
      <c r="D216" s="5">
        <v>2360</v>
      </c>
      <c r="E216" s="5">
        <v>500</v>
      </c>
      <c r="F216" s="5" t="s">
        <v>20</v>
      </c>
      <c r="G216" s="7">
        <v>2</v>
      </c>
      <c r="H216" s="5">
        <v>78</v>
      </c>
      <c r="I216" s="5">
        <v>89</v>
      </c>
      <c r="J216" s="5" t="s">
        <v>21</v>
      </c>
      <c r="K216" s="5" t="s">
        <v>21</v>
      </c>
      <c r="L216" s="5">
        <f t="shared" si="107"/>
        <v>11000</v>
      </c>
      <c r="M216" s="5" t="s">
        <v>21</v>
      </c>
      <c r="N216" s="5" t="s">
        <v>21</v>
      </c>
      <c r="O216" s="56">
        <f t="shared" si="108"/>
        <v>11</v>
      </c>
      <c r="P216" s="9">
        <f t="shared" si="109"/>
        <v>11000</v>
      </c>
    </row>
    <row r="217" spans="1:16" s="2" customFormat="1" ht="18.75" customHeight="1">
      <c r="A217" s="10">
        <v>44750</v>
      </c>
      <c r="B217" s="61" t="s">
        <v>182</v>
      </c>
      <c r="C217" s="5" t="s">
        <v>19</v>
      </c>
      <c r="D217" s="5">
        <v>5800</v>
      </c>
      <c r="E217" s="5">
        <v>100</v>
      </c>
      <c r="F217" s="5" t="s">
        <v>20</v>
      </c>
      <c r="G217" s="7">
        <v>2</v>
      </c>
      <c r="H217" s="5">
        <v>190</v>
      </c>
      <c r="I217" s="5">
        <v>140</v>
      </c>
      <c r="J217" s="5" t="s">
        <v>21</v>
      </c>
      <c r="K217" s="5" t="s">
        <v>21</v>
      </c>
      <c r="L217" s="5">
        <f t="shared" si="107"/>
        <v>-10000</v>
      </c>
      <c r="M217" s="5" t="s">
        <v>21</v>
      </c>
      <c r="N217" s="5" t="s">
        <v>21</v>
      </c>
      <c r="O217" s="56">
        <f t="shared" si="108"/>
        <v>-50</v>
      </c>
      <c r="P217" s="32">
        <f t="shared" si="109"/>
        <v>-10000</v>
      </c>
    </row>
    <row r="218" spans="1:16" s="2" customFormat="1" ht="18.75" customHeight="1">
      <c r="A218" s="10">
        <v>44749</v>
      </c>
      <c r="B218" s="61" t="s">
        <v>111</v>
      </c>
      <c r="C218" s="5" t="s">
        <v>19</v>
      </c>
      <c r="D218" s="5">
        <v>195</v>
      </c>
      <c r="E218" s="5">
        <v>3500</v>
      </c>
      <c r="F218" s="5" t="s">
        <v>20</v>
      </c>
      <c r="G218" s="7">
        <v>2</v>
      </c>
      <c r="H218" s="5">
        <v>7.5</v>
      </c>
      <c r="I218" s="5">
        <v>8</v>
      </c>
      <c r="J218" s="5" t="s">
        <v>21</v>
      </c>
      <c r="K218" s="5" t="s">
        <v>21</v>
      </c>
      <c r="L218" s="5">
        <f t="shared" ref="L218:L230" si="110">(I218-H218)*E218*G218</f>
        <v>3500</v>
      </c>
      <c r="M218" s="5" t="s">
        <v>21</v>
      </c>
      <c r="N218" s="5" t="s">
        <v>21</v>
      </c>
      <c r="O218" s="56">
        <f t="shared" ref="O218:O230" si="111">I218-H218</f>
        <v>0.5</v>
      </c>
      <c r="P218" s="9">
        <f t="shared" ref="P218:P230" si="112">SUM(L218:N218)</f>
        <v>3500</v>
      </c>
    </row>
    <row r="219" spans="1:16" s="2" customFormat="1" ht="18.75" customHeight="1">
      <c r="A219" s="10">
        <v>44748</v>
      </c>
      <c r="B219" s="61" t="s">
        <v>181</v>
      </c>
      <c r="C219" s="5" t="s">
        <v>19</v>
      </c>
      <c r="D219" s="5">
        <v>1090</v>
      </c>
      <c r="E219" s="5">
        <v>700</v>
      </c>
      <c r="F219" s="5" t="s">
        <v>20</v>
      </c>
      <c r="G219" s="7">
        <v>2</v>
      </c>
      <c r="H219" s="5">
        <v>33</v>
      </c>
      <c r="I219" s="5">
        <v>30.5</v>
      </c>
      <c r="J219" s="5" t="s">
        <v>21</v>
      </c>
      <c r="K219" s="5" t="s">
        <v>21</v>
      </c>
      <c r="L219" s="5">
        <f t="shared" si="110"/>
        <v>-3500</v>
      </c>
      <c r="M219" s="5" t="s">
        <v>21</v>
      </c>
      <c r="N219" s="5" t="s">
        <v>21</v>
      </c>
      <c r="O219" s="56">
        <f t="shared" si="111"/>
        <v>-2.5</v>
      </c>
      <c r="P219" s="32">
        <f t="shared" si="112"/>
        <v>-3500</v>
      </c>
    </row>
    <row r="220" spans="1:16" s="2" customFormat="1" ht="18.75" customHeight="1">
      <c r="A220" s="10">
        <v>44747</v>
      </c>
      <c r="B220" s="61" t="s">
        <v>180</v>
      </c>
      <c r="C220" s="5">
        <v>280</v>
      </c>
      <c r="D220" s="5">
        <v>195</v>
      </c>
      <c r="E220" s="5">
        <v>1500</v>
      </c>
      <c r="F220" s="5" t="s">
        <v>20</v>
      </c>
      <c r="G220" s="7">
        <v>2</v>
      </c>
      <c r="H220" s="5">
        <v>14</v>
      </c>
      <c r="I220" s="5">
        <v>14</v>
      </c>
      <c r="J220" s="5" t="s">
        <v>21</v>
      </c>
      <c r="K220" s="5" t="s">
        <v>21</v>
      </c>
      <c r="L220" s="5">
        <f t="shared" si="110"/>
        <v>0</v>
      </c>
      <c r="M220" s="5" t="s">
        <v>21</v>
      </c>
      <c r="N220" s="5" t="s">
        <v>21</v>
      </c>
      <c r="O220" s="56">
        <f t="shared" si="111"/>
        <v>0</v>
      </c>
      <c r="P220" s="9">
        <f t="shared" si="112"/>
        <v>0</v>
      </c>
    </row>
    <row r="221" spans="1:16" s="2" customFormat="1" ht="18.75" customHeight="1">
      <c r="A221" s="10">
        <v>44746</v>
      </c>
      <c r="B221" s="61" t="s">
        <v>179</v>
      </c>
      <c r="C221" s="5" t="s">
        <v>19</v>
      </c>
      <c r="D221" s="5">
        <v>530</v>
      </c>
      <c r="E221" s="5">
        <v>1250</v>
      </c>
      <c r="F221" s="5" t="s">
        <v>20</v>
      </c>
      <c r="G221" s="7">
        <v>2</v>
      </c>
      <c r="H221" s="5">
        <v>24</v>
      </c>
      <c r="I221" s="5">
        <v>28</v>
      </c>
      <c r="J221" s="5" t="s">
        <v>21</v>
      </c>
      <c r="K221" s="5" t="s">
        <v>21</v>
      </c>
      <c r="L221" s="5">
        <f t="shared" si="110"/>
        <v>10000</v>
      </c>
      <c r="M221" s="5" t="s">
        <v>21</v>
      </c>
      <c r="N221" s="5" t="s">
        <v>21</v>
      </c>
      <c r="O221" s="56">
        <f t="shared" si="111"/>
        <v>4</v>
      </c>
      <c r="P221" s="9">
        <f t="shared" si="112"/>
        <v>10000</v>
      </c>
    </row>
    <row r="222" spans="1:16" s="2" customFormat="1" ht="18.75" customHeight="1">
      <c r="A222" s="10">
        <v>44743</v>
      </c>
      <c r="B222" s="5" t="s">
        <v>179</v>
      </c>
      <c r="C222" s="5" t="s">
        <v>19</v>
      </c>
      <c r="D222" s="5">
        <v>510</v>
      </c>
      <c r="E222" s="5">
        <v>1250</v>
      </c>
      <c r="F222" s="5" t="s">
        <v>20</v>
      </c>
      <c r="G222" s="7">
        <v>2</v>
      </c>
      <c r="H222" s="5">
        <v>27</v>
      </c>
      <c r="I222" s="5">
        <v>30</v>
      </c>
      <c r="J222" s="5" t="s">
        <v>21</v>
      </c>
      <c r="K222" s="5" t="s">
        <v>21</v>
      </c>
      <c r="L222" s="5">
        <f t="shared" si="110"/>
        <v>7500</v>
      </c>
      <c r="M222" s="5" t="s">
        <v>21</v>
      </c>
      <c r="N222" s="5" t="s">
        <v>21</v>
      </c>
      <c r="O222" s="56">
        <f t="shared" si="111"/>
        <v>3</v>
      </c>
      <c r="P222" s="9">
        <f t="shared" si="112"/>
        <v>7500</v>
      </c>
    </row>
    <row r="223" spans="1:16" s="2" customFormat="1" ht="18.75" customHeight="1">
      <c r="A223" s="10">
        <v>44742</v>
      </c>
      <c r="B223" s="5" t="s">
        <v>178</v>
      </c>
      <c r="C223" s="5" t="s">
        <v>24</v>
      </c>
      <c r="D223" s="5">
        <v>460</v>
      </c>
      <c r="E223" s="5">
        <v>1500</v>
      </c>
      <c r="F223" s="5" t="s">
        <v>20</v>
      </c>
      <c r="G223" s="7">
        <v>2</v>
      </c>
      <c r="H223" s="5">
        <v>18.5</v>
      </c>
      <c r="I223" s="5">
        <v>23.5</v>
      </c>
      <c r="J223" s="5" t="s">
        <v>21</v>
      </c>
      <c r="K223" s="5" t="s">
        <v>21</v>
      </c>
      <c r="L223" s="5">
        <f t="shared" si="110"/>
        <v>15000</v>
      </c>
      <c r="M223" s="5" t="s">
        <v>21</v>
      </c>
      <c r="N223" s="5" t="s">
        <v>21</v>
      </c>
      <c r="O223" s="56">
        <f t="shared" si="111"/>
        <v>5</v>
      </c>
      <c r="P223" s="9">
        <f t="shared" si="112"/>
        <v>15000</v>
      </c>
    </row>
    <row r="224" spans="1:16" s="2" customFormat="1" ht="18.75" customHeight="1">
      <c r="A224" s="10">
        <v>44741</v>
      </c>
      <c r="B224" s="5" t="s">
        <v>177</v>
      </c>
      <c r="C224" s="5" t="s">
        <v>19</v>
      </c>
      <c r="D224" s="5">
        <v>420</v>
      </c>
      <c r="E224" s="5">
        <v>1425</v>
      </c>
      <c r="F224" s="5" t="s">
        <v>20</v>
      </c>
      <c r="G224" s="7">
        <v>2</v>
      </c>
      <c r="H224" s="5">
        <v>17</v>
      </c>
      <c r="I224" s="5">
        <v>17.8</v>
      </c>
      <c r="J224" s="5" t="s">
        <v>21</v>
      </c>
      <c r="K224" s="5" t="s">
        <v>21</v>
      </c>
      <c r="L224" s="5">
        <f t="shared" si="110"/>
        <v>2280.0000000000018</v>
      </c>
      <c r="M224" s="5" t="s">
        <v>21</v>
      </c>
      <c r="N224" s="5" t="s">
        <v>21</v>
      </c>
      <c r="O224" s="56">
        <f t="shared" si="111"/>
        <v>0.80000000000000071</v>
      </c>
      <c r="P224" s="9">
        <f t="shared" si="112"/>
        <v>2280.0000000000018</v>
      </c>
    </row>
    <row r="225" spans="1:16" s="2" customFormat="1" ht="18.75" customHeight="1">
      <c r="A225" s="10">
        <v>44740</v>
      </c>
      <c r="B225" s="5" t="s">
        <v>177</v>
      </c>
      <c r="C225" s="5" t="s">
        <v>24</v>
      </c>
      <c r="D225" s="5">
        <v>420</v>
      </c>
      <c r="E225" s="5">
        <v>1425</v>
      </c>
      <c r="F225" s="5" t="s">
        <v>20</v>
      </c>
      <c r="G225" s="7">
        <v>2</v>
      </c>
      <c r="H225" s="5">
        <v>8.6</v>
      </c>
      <c r="I225" s="5">
        <v>5.8</v>
      </c>
      <c r="J225" s="5" t="s">
        <v>21</v>
      </c>
      <c r="K225" s="5" t="s">
        <v>21</v>
      </c>
      <c r="L225" s="5">
        <f t="shared" si="110"/>
        <v>-7979.9999999999991</v>
      </c>
      <c r="M225" s="5" t="s">
        <v>21</v>
      </c>
      <c r="N225" s="5" t="s">
        <v>21</v>
      </c>
      <c r="O225" s="56">
        <f t="shared" si="111"/>
        <v>-2.8</v>
      </c>
      <c r="P225" s="32">
        <f t="shared" si="112"/>
        <v>-7979.9999999999991</v>
      </c>
    </row>
    <row r="226" spans="1:16" s="2" customFormat="1" ht="18.75" customHeight="1">
      <c r="A226" s="10">
        <v>44739</v>
      </c>
      <c r="B226" s="5" t="s">
        <v>176</v>
      </c>
      <c r="C226" s="5" t="s">
        <v>19</v>
      </c>
      <c r="D226" s="5">
        <v>840</v>
      </c>
      <c r="E226" s="5">
        <v>700</v>
      </c>
      <c r="F226" s="5" t="s">
        <v>20</v>
      </c>
      <c r="G226" s="7">
        <v>2</v>
      </c>
      <c r="H226" s="5">
        <v>11.2</v>
      </c>
      <c r="I226" s="5">
        <v>8.6999999999999993</v>
      </c>
      <c r="J226" s="5" t="s">
        <v>21</v>
      </c>
      <c r="K226" s="5" t="s">
        <v>21</v>
      </c>
      <c r="L226" s="5">
        <f t="shared" si="110"/>
        <v>-3500</v>
      </c>
      <c r="M226" s="5" t="s">
        <v>21</v>
      </c>
      <c r="N226" s="5" t="s">
        <v>21</v>
      </c>
      <c r="O226" s="56">
        <f t="shared" si="111"/>
        <v>-2.5</v>
      </c>
      <c r="P226" s="32">
        <f t="shared" si="112"/>
        <v>-3500</v>
      </c>
    </row>
    <row r="227" spans="1:16" s="2" customFormat="1" ht="18.75" customHeight="1">
      <c r="A227" s="10">
        <v>44732</v>
      </c>
      <c r="B227" s="5" t="s">
        <v>60</v>
      </c>
      <c r="C227" s="5" t="s">
        <v>24</v>
      </c>
      <c r="D227" s="5">
        <v>600</v>
      </c>
      <c r="E227" s="5">
        <v>875</v>
      </c>
      <c r="F227" s="5" t="s">
        <v>20</v>
      </c>
      <c r="G227" s="7">
        <v>2</v>
      </c>
      <c r="H227" s="5">
        <v>29</v>
      </c>
      <c r="I227" s="5">
        <v>33.65</v>
      </c>
      <c r="J227" s="5" t="s">
        <v>21</v>
      </c>
      <c r="K227" s="5" t="s">
        <v>21</v>
      </c>
      <c r="L227" s="5">
        <f t="shared" si="110"/>
        <v>8137.4999999999973</v>
      </c>
      <c r="M227" s="5" t="s">
        <v>21</v>
      </c>
      <c r="N227" s="5" t="s">
        <v>21</v>
      </c>
      <c r="O227" s="56">
        <f t="shared" si="111"/>
        <v>4.6499999999999986</v>
      </c>
      <c r="P227" s="9">
        <f t="shared" si="112"/>
        <v>8137.4999999999973</v>
      </c>
    </row>
    <row r="228" spans="1:16" s="2" customFormat="1" ht="18.75" customHeight="1">
      <c r="A228" s="10">
        <v>44729</v>
      </c>
      <c r="B228" s="5" t="s">
        <v>118</v>
      </c>
      <c r="C228" s="5" t="s">
        <v>19</v>
      </c>
      <c r="D228" s="5">
        <v>2140</v>
      </c>
      <c r="E228" s="5">
        <v>500</v>
      </c>
      <c r="F228" s="5" t="s">
        <v>20</v>
      </c>
      <c r="G228" s="7">
        <v>2</v>
      </c>
      <c r="H228" s="5">
        <v>61</v>
      </c>
      <c r="I228" s="5">
        <v>68.5</v>
      </c>
      <c r="J228" s="5" t="s">
        <v>21</v>
      </c>
      <c r="K228" s="5" t="s">
        <v>21</v>
      </c>
      <c r="L228" s="5">
        <f t="shared" si="110"/>
        <v>7500</v>
      </c>
      <c r="M228" s="5" t="s">
        <v>21</v>
      </c>
      <c r="N228" s="5" t="s">
        <v>21</v>
      </c>
      <c r="O228" s="56">
        <f t="shared" si="111"/>
        <v>7.5</v>
      </c>
      <c r="P228" s="9">
        <f t="shared" si="112"/>
        <v>7500</v>
      </c>
    </row>
    <row r="229" spans="1:16" s="2" customFormat="1" ht="18.75" customHeight="1">
      <c r="A229" s="10">
        <v>44728</v>
      </c>
      <c r="B229" s="5" t="s">
        <v>175</v>
      </c>
      <c r="C229" s="5" t="s">
        <v>24</v>
      </c>
      <c r="D229" s="5">
        <v>440</v>
      </c>
      <c r="E229" s="5">
        <v>1250</v>
      </c>
      <c r="F229" s="5" t="s">
        <v>20</v>
      </c>
      <c r="G229" s="7">
        <v>2</v>
      </c>
      <c r="H229" s="5">
        <v>19.5</v>
      </c>
      <c r="I229" s="5">
        <v>24</v>
      </c>
      <c r="J229" s="5" t="s">
        <v>21</v>
      </c>
      <c r="K229" s="5" t="s">
        <v>21</v>
      </c>
      <c r="L229" s="5">
        <f t="shared" si="110"/>
        <v>11250</v>
      </c>
      <c r="M229" s="5" t="s">
        <v>21</v>
      </c>
      <c r="N229" s="5" t="s">
        <v>21</v>
      </c>
      <c r="O229" s="56">
        <f t="shared" si="111"/>
        <v>4.5</v>
      </c>
      <c r="P229" s="9">
        <f t="shared" si="112"/>
        <v>11250</v>
      </c>
    </row>
    <row r="230" spans="1:16" s="2" customFormat="1" ht="18.75" customHeight="1">
      <c r="A230" s="10">
        <v>44727</v>
      </c>
      <c r="B230" s="5" t="s">
        <v>130</v>
      </c>
      <c r="C230" s="5" t="s">
        <v>19</v>
      </c>
      <c r="D230" s="5">
        <v>1580</v>
      </c>
      <c r="E230" s="5">
        <v>550</v>
      </c>
      <c r="F230" s="5" t="s">
        <v>20</v>
      </c>
      <c r="G230" s="7">
        <v>2</v>
      </c>
      <c r="H230" s="5">
        <v>34</v>
      </c>
      <c r="I230" s="5">
        <v>32</v>
      </c>
      <c r="J230" s="5" t="s">
        <v>21</v>
      </c>
      <c r="K230" s="5" t="s">
        <v>21</v>
      </c>
      <c r="L230" s="5">
        <f t="shared" si="110"/>
        <v>-2200</v>
      </c>
      <c r="M230" s="5" t="s">
        <v>21</v>
      </c>
      <c r="N230" s="5" t="s">
        <v>21</v>
      </c>
      <c r="O230" s="56">
        <f t="shared" si="111"/>
        <v>-2</v>
      </c>
      <c r="P230" s="32">
        <f t="shared" si="112"/>
        <v>-2200</v>
      </c>
    </row>
    <row r="231" spans="1:16" s="2" customFormat="1" ht="18.75" customHeight="1">
      <c r="A231" s="10">
        <v>44726</v>
      </c>
      <c r="B231" s="5" t="s">
        <v>172</v>
      </c>
      <c r="C231" s="5" t="s">
        <v>24</v>
      </c>
      <c r="D231" s="5">
        <v>195</v>
      </c>
      <c r="E231" s="5">
        <v>300</v>
      </c>
      <c r="F231" s="5" t="s">
        <v>20</v>
      </c>
      <c r="G231" s="7">
        <v>2</v>
      </c>
      <c r="H231" s="5">
        <v>110</v>
      </c>
      <c r="I231" s="5">
        <v>118</v>
      </c>
      <c r="J231" s="5" t="s">
        <v>21</v>
      </c>
      <c r="K231" s="5" t="s">
        <v>21</v>
      </c>
      <c r="L231" s="5">
        <f t="shared" ref="L231:L239" si="113">(I231-H231)*E231*G231</f>
        <v>4800</v>
      </c>
      <c r="M231" s="5" t="s">
        <v>21</v>
      </c>
      <c r="N231" s="5" t="s">
        <v>21</v>
      </c>
      <c r="O231" s="55">
        <f t="shared" ref="O231:O239" si="114">I231-H231</f>
        <v>8</v>
      </c>
      <c r="P231" s="9">
        <f t="shared" ref="P231:P239" si="115">SUM(L231:N231)</f>
        <v>4800</v>
      </c>
    </row>
    <row r="232" spans="1:16" s="2" customFormat="1" ht="18.75" customHeight="1">
      <c r="A232" s="10">
        <v>44725</v>
      </c>
      <c r="B232" s="5" t="s">
        <v>173</v>
      </c>
      <c r="C232" s="5" t="s">
        <v>24</v>
      </c>
      <c r="D232" s="5">
        <v>200</v>
      </c>
      <c r="E232" s="5">
        <v>2700</v>
      </c>
      <c r="F232" s="5" t="s">
        <v>20</v>
      </c>
      <c r="G232" s="7">
        <v>2</v>
      </c>
      <c r="H232" s="5">
        <v>12.5</v>
      </c>
      <c r="I232" s="5">
        <v>14.1</v>
      </c>
      <c r="J232" s="5" t="s">
        <v>21</v>
      </c>
      <c r="K232" s="5" t="s">
        <v>21</v>
      </c>
      <c r="L232" s="5">
        <f t="shared" si="113"/>
        <v>8639.9999999999982</v>
      </c>
      <c r="M232" s="5" t="s">
        <v>21</v>
      </c>
      <c r="N232" s="5" t="s">
        <v>21</v>
      </c>
      <c r="O232" s="55">
        <f t="shared" si="114"/>
        <v>1.5999999999999996</v>
      </c>
      <c r="P232" s="9">
        <f t="shared" si="115"/>
        <v>8639.9999999999982</v>
      </c>
    </row>
    <row r="233" spans="1:16" s="2" customFormat="1" ht="18.75" customHeight="1">
      <c r="A233" s="10">
        <v>44722</v>
      </c>
      <c r="B233" s="5" t="s">
        <v>174</v>
      </c>
      <c r="C233" s="5" t="s">
        <v>19</v>
      </c>
      <c r="D233" s="5">
        <v>1100</v>
      </c>
      <c r="E233" s="5">
        <v>725</v>
      </c>
      <c r="F233" s="5" t="s">
        <v>20</v>
      </c>
      <c r="G233" s="7">
        <v>2</v>
      </c>
      <c r="H233" s="5">
        <v>53</v>
      </c>
      <c r="I233" s="5">
        <v>45</v>
      </c>
      <c r="J233" s="5" t="s">
        <v>21</v>
      </c>
      <c r="K233" s="5" t="s">
        <v>21</v>
      </c>
      <c r="L233" s="5">
        <f t="shared" si="113"/>
        <v>-11600</v>
      </c>
      <c r="M233" s="5" t="s">
        <v>21</v>
      </c>
      <c r="N233" s="5" t="s">
        <v>21</v>
      </c>
      <c r="O233" s="55">
        <f t="shared" si="114"/>
        <v>-8</v>
      </c>
      <c r="P233" s="32">
        <f t="shared" si="115"/>
        <v>-11600</v>
      </c>
    </row>
    <row r="234" spans="1:16" s="2" customFormat="1" ht="18.75" customHeight="1">
      <c r="A234" s="10">
        <v>44721</v>
      </c>
      <c r="B234" s="5" t="s">
        <v>111</v>
      </c>
      <c r="C234" s="5" t="s">
        <v>24</v>
      </c>
      <c r="D234" s="5">
        <v>210</v>
      </c>
      <c r="E234" s="5">
        <v>3500</v>
      </c>
      <c r="F234" s="5" t="s">
        <v>20</v>
      </c>
      <c r="G234" s="7">
        <v>2</v>
      </c>
      <c r="H234" s="5">
        <v>10</v>
      </c>
      <c r="I234" s="5">
        <v>12</v>
      </c>
      <c r="J234" s="5" t="s">
        <v>21</v>
      </c>
      <c r="K234" s="5" t="s">
        <v>21</v>
      </c>
      <c r="L234" s="5">
        <f t="shared" si="113"/>
        <v>14000</v>
      </c>
      <c r="M234" s="5" t="s">
        <v>21</v>
      </c>
      <c r="N234" s="5" t="s">
        <v>21</v>
      </c>
      <c r="O234" s="55">
        <f t="shared" si="114"/>
        <v>2</v>
      </c>
      <c r="P234" s="9">
        <f t="shared" si="115"/>
        <v>14000</v>
      </c>
    </row>
    <row r="235" spans="1:16" s="2" customFormat="1" ht="18.75" customHeight="1">
      <c r="A235" s="10">
        <v>44720</v>
      </c>
      <c r="B235" s="5" t="s">
        <v>172</v>
      </c>
      <c r="C235" s="5" t="s">
        <v>24</v>
      </c>
      <c r="D235" s="5">
        <v>195</v>
      </c>
      <c r="E235" s="5">
        <v>300</v>
      </c>
      <c r="F235" s="5" t="s">
        <v>20</v>
      </c>
      <c r="G235" s="7">
        <v>2</v>
      </c>
      <c r="H235" s="5">
        <v>90</v>
      </c>
      <c r="I235" s="5">
        <v>105</v>
      </c>
      <c r="J235" s="5" t="s">
        <v>21</v>
      </c>
      <c r="K235" s="5" t="s">
        <v>21</v>
      </c>
      <c r="L235" s="5">
        <f t="shared" si="113"/>
        <v>9000</v>
      </c>
      <c r="M235" s="5" t="s">
        <v>21</v>
      </c>
      <c r="N235" s="5" t="s">
        <v>21</v>
      </c>
      <c r="O235" s="55">
        <f t="shared" si="114"/>
        <v>15</v>
      </c>
      <c r="P235" s="9">
        <f t="shared" si="115"/>
        <v>9000</v>
      </c>
    </row>
    <row r="236" spans="1:16" s="2" customFormat="1" ht="18.75" customHeight="1">
      <c r="A236" s="10">
        <v>44719</v>
      </c>
      <c r="B236" s="5" t="s">
        <v>158</v>
      </c>
      <c r="C236" s="5" t="s">
        <v>24</v>
      </c>
      <c r="D236" s="5">
        <v>360</v>
      </c>
      <c r="E236" s="5">
        <v>2000</v>
      </c>
      <c r="F236" s="5" t="s">
        <v>20</v>
      </c>
      <c r="G236" s="7">
        <v>2</v>
      </c>
      <c r="H236" s="5">
        <v>13</v>
      </c>
      <c r="I236" s="5">
        <v>14</v>
      </c>
      <c r="J236" s="5" t="s">
        <v>21</v>
      </c>
      <c r="K236" s="5" t="s">
        <v>21</v>
      </c>
      <c r="L236" s="5">
        <f t="shared" si="113"/>
        <v>4000</v>
      </c>
      <c r="M236" s="5" t="s">
        <v>21</v>
      </c>
      <c r="N236" s="5" t="s">
        <v>21</v>
      </c>
      <c r="O236" s="55">
        <f t="shared" si="114"/>
        <v>1</v>
      </c>
      <c r="P236" s="9">
        <f t="shared" si="115"/>
        <v>4000</v>
      </c>
    </row>
    <row r="237" spans="1:16" s="2" customFormat="1" ht="18.75" customHeight="1">
      <c r="A237" s="10">
        <v>44718</v>
      </c>
      <c r="B237" s="5" t="s">
        <v>171</v>
      </c>
      <c r="C237" s="5" t="s">
        <v>19</v>
      </c>
      <c r="D237" s="5">
        <v>950</v>
      </c>
      <c r="E237" s="5">
        <v>700</v>
      </c>
      <c r="F237" s="5" t="s">
        <v>20</v>
      </c>
      <c r="G237" s="7">
        <v>2</v>
      </c>
      <c r="H237" s="5">
        <v>38</v>
      </c>
      <c r="I237" s="5">
        <v>45</v>
      </c>
      <c r="J237" s="5" t="s">
        <v>21</v>
      </c>
      <c r="K237" s="5" t="s">
        <v>21</v>
      </c>
      <c r="L237" s="5">
        <f t="shared" si="113"/>
        <v>9800</v>
      </c>
      <c r="M237" s="5" t="s">
        <v>21</v>
      </c>
      <c r="N237" s="5" t="s">
        <v>21</v>
      </c>
      <c r="O237" s="55">
        <f t="shared" si="114"/>
        <v>7</v>
      </c>
      <c r="P237" s="9">
        <f t="shared" si="115"/>
        <v>9800</v>
      </c>
    </row>
    <row r="238" spans="1:16" s="2" customFormat="1" ht="18.75" customHeight="1">
      <c r="A238" s="10">
        <v>44715</v>
      </c>
      <c r="B238" s="5" t="s">
        <v>170</v>
      </c>
      <c r="C238" s="5" t="s">
        <v>19</v>
      </c>
      <c r="D238" s="5">
        <v>540</v>
      </c>
      <c r="E238" s="5">
        <v>1500</v>
      </c>
      <c r="F238" s="5" t="s">
        <v>20</v>
      </c>
      <c r="G238" s="7">
        <v>2</v>
      </c>
      <c r="H238" s="5">
        <v>26</v>
      </c>
      <c r="I238" s="5">
        <v>25</v>
      </c>
      <c r="J238" s="5" t="s">
        <v>21</v>
      </c>
      <c r="K238" s="5" t="s">
        <v>21</v>
      </c>
      <c r="L238" s="5">
        <f t="shared" si="113"/>
        <v>-3000</v>
      </c>
      <c r="M238" s="5" t="s">
        <v>21</v>
      </c>
      <c r="N238" s="5" t="s">
        <v>21</v>
      </c>
      <c r="O238" s="55">
        <f t="shared" si="114"/>
        <v>-1</v>
      </c>
      <c r="P238" s="32">
        <f t="shared" si="115"/>
        <v>-3000</v>
      </c>
    </row>
    <row r="239" spans="1:16" s="2" customFormat="1" ht="18.75" customHeight="1">
      <c r="A239" s="10">
        <v>44714</v>
      </c>
      <c r="B239" s="5" t="s">
        <v>131</v>
      </c>
      <c r="C239" s="5" t="s">
        <v>19</v>
      </c>
      <c r="D239" s="5">
        <v>4300</v>
      </c>
      <c r="E239" s="5">
        <v>150</v>
      </c>
      <c r="F239" s="5" t="s">
        <v>20</v>
      </c>
      <c r="G239" s="7">
        <v>2</v>
      </c>
      <c r="H239" s="5">
        <v>170</v>
      </c>
      <c r="I239" s="5">
        <v>204</v>
      </c>
      <c r="J239" s="5" t="s">
        <v>21</v>
      </c>
      <c r="K239" s="5" t="s">
        <v>21</v>
      </c>
      <c r="L239" s="5">
        <f t="shared" si="113"/>
        <v>10200</v>
      </c>
      <c r="M239" s="5" t="s">
        <v>21</v>
      </c>
      <c r="N239" s="5" t="s">
        <v>21</v>
      </c>
      <c r="O239" s="55">
        <f t="shared" si="114"/>
        <v>34</v>
      </c>
      <c r="P239" s="9">
        <f t="shared" si="115"/>
        <v>10200</v>
      </c>
    </row>
    <row r="240" spans="1:16" s="2" customFormat="1" ht="18.75" customHeight="1">
      <c r="A240" s="10">
        <v>44713</v>
      </c>
      <c r="B240" s="5" t="s">
        <v>169</v>
      </c>
      <c r="C240" s="5" t="s">
        <v>24</v>
      </c>
      <c r="D240" s="5">
        <v>800</v>
      </c>
      <c r="E240" s="5">
        <v>700</v>
      </c>
      <c r="F240" s="5" t="s">
        <v>20</v>
      </c>
      <c r="G240" s="7">
        <v>2</v>
      </c>
      <c r="H240" s="5">
        <v>44</v>
      </c>
      <c r="I240" s="5">
        <v>48</v>
      </c>
      <c r="J240" s="5" t="s">
        <v>21</v>
      </c>
      <c r="K240" s="5" t="s">
        <v>21</v>
      </c>
      <c r="L240" s="5">
        <f t="shared" ref="L240" si="116">(I240-H240)*E240*G240</f>
        <v>5600</v>
      </c>
      <c r="M240" s="5" t="s">
        <v>21</v>
      </c>
      <c r="N240" s="5" t="s">
        <v>21</v>
      </c>
      <c r="O240" s="55">
        <f t="shared" ref="O240" si="117">I240-H240</f>
        <v>4</v>
      </c>
      <c r="P240" s="9">
        <f t="shared" ref="P240" si="118">SUM(L240:N240)</f>
        <v>5600</v>
      </c>
    </row>
    <row r="241" spans="1:16" s="2" customFormat="1" ht="18.75" customHeight="1">
      <c r="A241" s="10">
        <v>44712</v>
      </c>
      <c r="B241" s="5" t="s">
        <v>168</v>
      </c>
      <c r="C241" s="5" t="s">
        <v>19</v>
      </c>
      <c r="D241" s="5">
        <v>195</v>
      </c>
      <c r="E241" s="5">
        <v>4200</v>
      </c>
      <c r="F241" s="5" t="s">
        <v>20</v>
      </c>
      <c r="G241" s="7">
        <v>2</v>
      </c>
      <c r="H241" s="5">
        <v>6.25</v>
      </c>
      <c r="I241" s="5">
        <v>6.9</v>
      </c>
      <c r="J241" s="5" t="s">
        <v>21</v>
      </c>
      <c r="K241" s="5" t="s">
        <v>21</v>
      </c>
      <c r="L241" s="5">
        <f t="shared" ref="L241" si="119">(I241-H241)*E241*G241</f>
        <v>5460.0000000000027</v>
      </c>
      <c r="M241" s="5" t="s">
        <v>21</v>
      </c>
      <c r="N241" s="5" t="s">
        <v>21</v>
      </c>
      <c r="O241" s="54">
        <f t="shared" ref="O241" si="120">I241-H241</f>
        <v>0.65000000000000036</v>
      </c>
      <c r="P241" s="9">
        <f t="shared" ref="P241" si="121">SUM(L241:N241)</f>
        <v>5460.0000000000027</v>
      </c>
    </row>
    <row r="242" spans="1:16" s="2" customFormat="1" ht="18.75" customHeight="1">
      <c r="A242" s="10">
        <v>44711</v>
      </c>
      <c r="B242" s="5" t="s">
        <v>107</v>
      </c>
      <c r="C242" s="5" t="s">
        <v>19</v>
      </c>
      <c r="D242" s="5">
        <v>1840</v>
      </c>
      <c r="E242" s="5">
        <v>407</v>
      </c>
      <c r="F242" s="5" t="s">
        <v>20</v>
      </c>
      <c r="G242" s="7">
        <v>2</v>
      </c>
      <c r="H242" s="5">
        <v>80</v>
      </c>
      <c r="I242" s="5">
        <v>95</v>
      </c>
      <c r="J242" s="5" t="s">
        <v>21</v>
      </c>
      <c r="K242" s="5" t="s">
        <v>21</v>
      </c>
      <c r="L242" s="5">
        <f t="shared" ref="L242:L243" si="122">(I242-H242)*E242*G242</f>
        <v>12210</v>
      </c>
      <c r="M242" s="5" t="s">
        <v>21</v>
      </c>
      <c r="N242" s="5" t="s">
        <v>21</v>
      </c>
      <c r="O242" s="53">
        <f t="shared" ref="O242:O243" si="123">I242-H242</f>
        <v>15</v>
      </c>
      <c r="P242" s="9">
        <f t="shared" ref="P242:P243" si="124">SUM(L242:N242)</f>
        <v>12210</v>
      </c>
    </row>
    <row r="243" spans="1:16" s="2" customFormat="1" ht="18.75" customHeight="1">
      <c r="A243" s="10">
        <v>44708</v>
      </c>
      <c r="B243" s="5" t="s">
        <v>162</v>
      </c>
      <c r="C243" s="5" t="s">
        <v>19</v>
      </c>
      <c r="D243" s="5">
        <v>240</v>
      </c>
      <c r="E243" s="5">
        <v>3100</v>
      </c>
      <c r="F243" s="5" t="s">
        <v>20</v>
      </c>
      <c r="G243" s="7">
        <v>2</v>
      </c>
      <c r="H243" s="5">
        <v>12.25</v>
      </c>
      <c r="I243" s="5">
        <v>13.4</v>
      </c>
      <c r="J243" s="5" t="s">
        <v>21</v>
      </c>
      <c r="K243" s="5" t="s">
        <v>21</v>
      </c>
      <c r="L243" s="5">
        <f t="shared" si="122"/>
        <v>7130.0000000000018</v>
      </c>
      <c r="M243" s="5" t="s">
        <v>21</v>
      </c>
      <c r="N243" s="5" t="s">
        <v>21</v>
      </c>
      <c r="O243" s="53">
        <f t="shared" si="123"/>
        <v>1.1500000000000004</v>
      </c>
      <c r="P243" s="9">
        <f t="shared" si="124"/>
        <v>7130.0000000000018</v>
      </c>
    </row>
    <row r="244" spans="1:16" s="2" customFormat="1" ht="18.75" customHeight="1">
      <c r="A244" s="10">
        <v>44707</v>
      </c>
      <c r="B244" s="5" t="s">
        <v>149</v>
      </c>
      <c r="C244" s="5" t="s">
        <v>24</v>
      </c>
      <c r="D244" s="5">
        <v>3500</v>
      </c>
      <c r="E244" s="5">
        <v>125</v>
      </c>
      <c r="F244" s="5" t="s">
        <v>20</v>
      </c>
      <c r="G244" s="7">
        <v>2</v>
      </c>
      <c r="H244" s="5">
        <v>230</v>
      </c>
      <c r="I244" s="5">
        <v>180</v>
      </c>
      <c r="J244" s="5" t="s">
        <v>21</v>
      </c>
      <c r="K244" s="5" t="s">
        <v>21</v>
      </c>
      <c r="L244" s="5">
        <f t="shared" ref="L244:L246" si="125">(I244-H244)*E244*G244</f>
        <v>-12500</v>
      </c>
      <c r="M244" s="5" t="s">
        <v>21</v>
      </c>
      <c r="N244" s="5" t="s">
        <v>21</v>
      </c>
      <c r="O244" s="51">
        <f t="shared" ref="O244:O246" si="126">I244-H244</f>
        <v>-50</v>
      </c>
      <c r="P244" s="32">
        <f t="shared" ref="P244:P246" si="127">SUM(L244:N244)</f>
        <v>-12500</v>
      </c>
    </row>
    <row r="245" spans="1:16" s="2" customFormat="1" ht="18.75" customHeight="1">
      <c r="A245" s="10">
        <v>44706</v>
      </c>
      <c r="B245" s="5" t="s">
        <v>167</v>
      </c>
      <c r="C245" s="5" t="s">
        <v>24</v>
      </c>
      <c r="D245" s="5">
        <v>710</v>
      </c>
      <c r="E245" s="5">
        <v>1250</v>
      </c>
      <c r="F245" s="5" t="s">
        <v>20</v>
      </c>
      <c r="G245" s="7">
        <v>2</v>
      </c>
      <c r="H245" s="5">
        <v>30.5</v>
      </c>
      <c r="I245" s="5">
        <v>35</v>
      </c>
      <c r="J245" s="5" t="s">
        <v>21</v>
      </c>
      <c r="K245" s="5" t="s">
        <v>21</v>
      </c>
      <c r="L245" s="5">
        <f t="shared" si="125"/>
        <v>11250</v>
      </c>
      <c r="M245" s="5" t="s">
        <v>21</v>
      </c>
      <c r="N245" s="5" t="s">
        <v>21</v>
      </c>
      <c r="O245" s="51">
        <f t="shared" si="126"/>
        <v>4.5</v>
      </c>
      <c r="P245" s="9">
        <f t="shared" si="127"/>
        <v>11250</v>
      </c>
    </row>
    <row r="246" spans="1:16" s="2" customFormat="1" ht="18.75" customHeight="1">
      <c r="A246" s="10">
        <v>44704</v>
      </c>
      <c r="B246" s="5" t="s">
        <v>166</v>
      </c>
      <c r="C246" s="5" t="s">
        <v>24</v>
      </c>
      <c r="D246" s="5">
        <v>155</v>
      </c>
      <c r="E246" s="5">
        <v>3850</v>
      </c>
      <c r="F246" s="5" t="s">
        <v>20</v>
      </c>
      <c r="G246" s="7">
        <v>2</v>
      </c>
      <c r="H246" s="5">
        <v>6.5</v>
      </c>
      <c r="I246" s="5">
        <v>7.7</v>
      </c>
      <c r="J246" s="5" t="s">
        <v>21</v>
      </c>
      <c r="K246" s="5" t="s">
        <v>21</v>
      </c>
      <c r="L246" s="5">
        <f t="shared" si="125"/>
        <v>9240.0000000000018</v>
      </c>
      <c r="M246" s="5" t="s">
        <v>21</v>
      </c>
      <c r="N246" s="5" t="s">
        <v>21</v>
      </c>
      <c r="O246" s="51">
        <f t="shared" si="126"/>
        <v>1.2000000000000002</v>
      </c>
      <c r="P246" s="9">
        <f t="shared" si="127"/>
        <v>9240.0000000000018</v>
      </c>
    </row>
    <row r="247" spans="1:16" s="2" customFormat="1" ht="18.75" customHeight="1">
      <c r="A247" s="10">
        <v>44701</v>
      </c>
      <c r="B247" s="5" t="s">
        <v>165</v>
      </c>
      <c r="C247" s="5" t="s">
        <v>19</v>
      </c>
      <c r="D247" s="5">
        <v>510</v>
      </c>
      <c r="E247" s="5">
        <v>1000</v>
      </c>
      <c r="F247" s="5" t="s">
        <v>20</v>
      </c>
      <c r="G247" s="7">
        <v>2</v>
      </c>
      <c r="H247" s="5">
        <v>17</v>
      </c>
      <c r="I247" s="5">
        <v>21</v>
      </c>
      <c r="J247" s="5" t="s">
        <v>21</v>
      </c>
      <c r="K247" s="5" t="s">
        <v>21</v>
      </c>
      <c r="L247" s="5">
        <f>(I247-H247)*E247*G247</f>
        <v>8000</v>
      </c>
      <c r="M247" s="5" t="s">
        <v>21</v>
      </c>
      <c r="N247" s="5" t="s">
        <v>21</v>
      </c>
      <c r="O247" s="50">
        <f t="shared" ref="O247:O248" si="128">I247-H247</f>
        <v>4</v>
      </c>
      <c r="P247" s="9">
        <f>SUM(L247:N247)</f>
        <v>8000</v>
      </c>
    </row>
    <row r="248" spans="1:16" s="2" customFormat="1" ht="18.75" customHeight="1">
      <c r="A248" s="10">
        <v>44700</v>
      </c>
      <c r="B248" s="5" t="s">
        <v>119</v>
      </c>
      <c r="C248" s="5" t="s">
        <v>19</v>
      </c>
      <c r="D248" s="5">
        <v>2600</v>
      </c>
      <c r="E248" s="5">
        <v>250</v>
      </c>
      <c r="F248" s="5" t="s">
        <v>20</v>
      </c>
      <c r="G248" s="7">
        <v>2</v>
      </c>
      <c r="H248" s="5">
        <v>124</v>
      </c>
      <c r="I248" s="5">
        <v>143</v>
      </c>
      <c r="J248" s="5" t="s">
        <v>21</v>
      </c>
      <c r="K248" s="5" t="s">
        <v>21</v>
      </c>
      <c r="L248" s="5">
        <f t="shared" ref="L248:L311" si="129">(I248-H248)*E248*G248</f>
        <v>9500</v>
      </c>
      <c r="M248" s="5" t="s">
        <v>21</v>
      </c>
      <c r="N248" s="5" t="s">
        <v>21</v>
      </c>
      <c r="O248" s="50">
        <f t="shared" si="128"/>
        <v>19</v>
      </c>
      <c r="P248" s="9">
        <f t="shared" ref="P248" si="130">SUM(L248:N248)</f>
        <v>9500</v>
      </c>
    </row>
    <row r="249" spans="1:16" s="2" customFormat="1" ht="18.75" customHeight="1">
      <c r="A249" s="10">
        <v>44699</v>
      </c>
      <c r="B249" s="5" t="s">
        <v>119</v>
      </c>
      <c r="C249" s="5" t="s">
        <v>19</v>
      </c>
      <c r="D249" s="5">
        <v>2600</v>
      </c>
      <c r="E249" s="5">
        <v>250</v>
      </c>
      <c r="F249" s="5" t="s">
        <v>20</v>
      </c>
      <c r="G249" s="7">
        <v>2</v>
      </c>
      <c r="H249" s="5">
        <v>83</v>
      </c>
      <c r="I249" s="5">
        <v>96</v>
      </c>
      <c r="J249" s="5" t="s">
        <v>21</v>
      </c>
      <c r="K249" s="5" t="s">
        <v>21</v>
      </c>
      <c r="L249" s="5">
        <f t="shared" si="129"/>
        <v>6500</v>
      </c>
      <c r="M249" s="5" t="s">
        <v>21</v>
      </c>
      <c r="N249" s="5" t="s">
        <v>21</v>
      </c>
      <c r="O249" s="50">
        <f t="shared" ref="O249:O258" si="131">I249-H249</f>
        <v>13</v>
      </c>
      <c r="P249" s="9">
        <f t="shared" ref="P249:P258" si="132">SUM(L249:N249)</f>
        <v>6500</v>
      </c>
    </row>
    <row r="250" spans="1:16" s="2" customFormat="1" ht="18.75" customHeight="1">
      <c r="A250" s="10">
        <v>44698</v>
      </c>
      <c r="B250" s="5" t="s">
        <v>164</v>
      </c>
      <c r="C250" s="5" t="s">
        <v>19</v>
      </c>
      <c r="D250" s="5">
        <v>95</v>
      </c>
      <c r="E250" s="5">
        <v>4250</v>
      </c>
      <c r="F250" s="5" t="s">
        <v>20</v>
      </c>
      <c r="G250" s="7">
        <v>2</v>
      </c>
      <c r="H250" s="5">
        <v>3.25</v>
      </c>
      <c r="I250" s="5">
        <v>3.75</v>
      </c>
      <c r="J250" s="5" t="s">
        <v>21</v>
      </c>
      <c r="K250" s="5" t="s">
        <v>21</v>
      </c>
      <c r="L250" s="5">
        <f t="shared" si="129"/>
        <v>4250</v>
      </c>
      <c r="M250" s="5" t="s">
        <v>21</v>
      </c>
      <c r="N250" s="5" t="s">
        <v>21</v>
      </c>
      <c r="O250" s="50">
        <f t="shared" si="131"/>
        <v>0.5</v>
      </c>
      <c r="P250" s="9">
        <f t="shared" si="132"/>
        <v>4250</v>
      </c>
    </row>
    <row r="251" spans="1:16" s="2" customFormat="1" ht="18.75" customHeight="1">
      <c r="A251" s="10">
        <v>44697</v>
      </c>
      <c r="B251" s="5" t="s">
        <v>163</v>
      </c>
      <c r="C251" s="5" t="s">
        <v>24</v>
      </c>
      <c r="D251" s="5">
        <v>650</v>
      </c>
      <c r="E251" s="5">
        <v>1000</v>
      </c>
      <c r="F251" s="5" t="s">
        <v>20</v>
      </c>
      <c r="G251" s="7">
        <v>2</v>
      </c>
      <c r="H251" s="5">
        <v>23</v>
      </c>
      <c r="I251" s="5">
        <v>25.6</v>
      </c>
      <c r="J251" s="5" t="s">
        <v>21</v>
      </c>
      <c r="K251" s="5" t="s">
        <v>21</v>
      </c>
      <c r="L251" s="5">
        <f t="shared" si="129"/>
        <v>5200.0000000000027</v>
      </c>
      <c r="M251" s="5" t="s">
        <v>21</v>
      </c>
      <c r="N251" s="5" t="s">
        <v>21</v>
      </c>
      <c r="O251" s="50">
        <f t="shared" si="131"/>
        <v>2.6000000000000014</v>
      </c>
      <c r="P251" s="9">
        <f t="shared" si="132"/>
        <v>5200.0000000000027</v>
      </c>
    </row>
    <row r="252" spans="1:16" s="2" customFormat="1" ht="18.75" customHeight="1">
      <c r="A252" s="10">
        <v>44697</v>
      </c>
      <c r="B252" s="5" t="s">
        <v>109</v>
      </c>
      <c r="C252" s="5" t="s">
        <v>19</v>
      </c>
      <c r="D252" s="5">
        <v>270</v>
      </c>
      <c r="E252" s="5">
        <v>2600</v>
      </c>
      <c r="F252" s="5" t="s">
        <v>20</v>
      </c>
      <c r="G252" s="7">
        <v>2</v>
      </c>
      <c r="H252" s="5">
        <v>11</v>
      </c>
      <c r="I252" s="5">
        <v>11</v>
      </c>
      <c r="J252" s="5" t="s">
        <v>21</v>
      </c>
      <c r="K252" s="5" t="s">
        <v>21</v>
      </c>
      <c r="L252" s="5">
        <f t="shared" si="129"/>
        <v>0</v>
      </c>
      <c r="M252" s="5" t="s">
        <v>21</v>
      </c>
      <c r="N252" s="5" t="s">
        <v>21</v>
      </c>
      <c r="O252" s="50">
        <f t="shared" si="131"/>
        <v>0</v>
      </c>
      <c r="P252" s="9">
        <f t="shared" si="132"/>
        <v>0</v>
      </c>
    </row>
    <row r="253" spans="1:16" s="2" customFormat="1" ht="18.75" customHeight="1">
      <c r="A253" s="10">
        <v>44694</v>
      </c>
      <c r="B253" s="5" t="s">
        <v>162</v>
      </c>
      <c r="C253" s="5" t="s">
        <v>19</v>
      </c>
      <c r="D253" s="5">
        <v>245</v>
      </c>
      <c r="E253" s="5">
        <v>3000</v>
      </c>
      <c r="F253" s="5" t="s">
        <v>20</v>
      </c>
      <c r="G253" s="7">
        <v>2</v>
      </c>
      <c r="H253" s="5">
        <v>9.25</v>
      </c>
      <c r="I253" s="5">
        <v>10.6</v>
      </c>
      <c r="J253" s="5" t="s">
        <v>21</v>
      </c>
      <c r="K253" s="5" t="s">
        <v>21</v>
      </c>
      <c r="L253" s="5">
        <f t="shared" si="129"/>
        <v>8099.9999999999982</v>
      </c>
      <c r="M253" s="5" t="s">
        <v>21</v>
      </c>
      <c r="N253" s="5" t="s">
        <v>21</v>
      </c>
      <c r="O253" s="50">
        <f t="shared" si="131"/>
        <v>1.3499999999999996</v>
      </c>
      <c r="P253" s="9">
        <f t="shared" si="132"/>
        <v>8099.9999999999982</v>
      </c>
    </row>
    <row r="254" spans="1:16" s="2" customFormat="1" ht="18.75" customHeight="1">
      <c r="A254" s="10">
        <v>44693</v>
      </c>
      <c r="B254" s="5" t="s">
        <v>161</v>
      </c>
      <c r="C254" s="5" t="s">
        <v>24</v>
      </c>
      <c r="D254" s="5">
        <v>860</v>
      </c>
      <c r="E254" s="5">
        <v>900</v>
      </c>
      <c r="F254" s="5" t="s">
        <v>20</v>
      </c>
      <c r="G254" s="7">
        <v>2</v>
      </c>
      <c r="H254" s="5">
        <v>26</v>
      </c>
      <c r="I254" s="5">
        <v>29.45</v>
      </c>
      <c r="J254" s="5" t="s">
        <v>21</v>
      </c>
      <c r="K254" s="5" t="s">
        <v>21</v>
      </c>
      <c r="L254" s="5">
        <f t="shared" si="129"/>
        <v>6209.9999999999991</v>
      </c>
      <c r="M254" s="5" t="s">
        <v>21</v>
      </c>
      <c r="N254" s="5" t="s">
        <v>21</v>
      </c>
      <c r="O254" s="50">
        <f t="shared" si="131"/>
        <v>3.4499999999999993</v>
      </c>
      <c r="P254" s="9">
        <f t="shared" si="132"/>
        <v>6209.9999999999991</v>
      </c>
    </row>
    <row r="255" spans="1:16" s="2" customFormat="1" ht="18.75" customHeight="1">
      <c r="A255" s="10">
        <v>44692</v>
      </c>
      <c r="B255" s="5" t="s">
        <v>89</v>
      </c>
      <c r="C255" s="5" t="s">
        <v>24</v>
      </c>
      <c r="D255" s="5">
        <v>3700</v>
      </c>
      <c r="E255" s="5">
        <v>125</v>
      </c>
      <c r="F255" s="5" t="s">
        <v>20</v>
      </c>
      <c r="G255" s="7">
        <v>2</v>
      </c>
      <c r="H255" s="5">
        <v>62.15</v>
      </c>
      <c r="I255" s="5">
        <v>69</v>
      </c>
      <c r="J255" s="5" t="s">
        <v>21</v>
      </c>
      <c r="K255" s="5" t="s">
        <v>21</v>
      </c>
      <c r="L255" s="5">
        <f t="shared" si="129"/>
        <v>1712.5000000000005</v>
      </c>
      <c r="M255" s="5" t="s">
        <v>21</v>
      </c>
      <c r="N255" s="5" t="s">
        <v>21</v>
      </c>
      <c r="O255" s="50">
        <f t="shared" si="131"/>
        <v>6.8500000000000014</v>
      </c>
      <c r="P255" s="9">
        <f t="shared" si="132"/>
        <v>1712.5000000000005</v>
      </c>
    </row>
    <row r="256" spans="1:16" s="2" customFormat="1" ht="18.75" customHeight="1">
      <c r="A256" s="10">
        <v>44691</v>
      </c>
      <c r="B256" s="5" t="s">
        <v>160</v>
      </c>
      <c r="C256" s="5" t="s">
        <v>19</v>
      </c>
      <c r="D256" s="5">
        <v>560</v>
      </c>
      <c r="E256" s="5">
        <v>1100</v>
      </c>
      <c r="F256" s="5" t="s">
        <v>20</v>
      </c>
      <c r="G256" s="7">
        <v>2</v>
      </c>
      <c r="H256" s="5">
        <v>21</v>
      </c>
      <c r="I256" s="5">
        <v>16</v>
      </c>
      <c r="J256" s="5" t="s">
        <v>21</v>
      </c>
      <c r="K256" s="5" t="s">
        <v>21</v>
      </c>
      <c r="L256" s="5">
        <f t="shared" si="129"/>
        <v>-11000</v>
      </c>
      <c r="M256" s="5" t="s">
        <v>21</v>
      </c>
      <c r="N256" s="5" t="s">
        <v>21</v>
      </c>
      <c r="O256" s="50">
        <f t="shared" si="131"/>
        <v>-5</v>
      </c>
      <c r="P256" s="32">
        <f t="shared" si="132"/>
        <v>-11000</v>
      </c>
    </row>
    <row r="257" spans="1:16" s="2" customFormat="1" ht="18.75" customHeight="1">
      <c r="A257" s="10">
        <v>44690</v>
      </c>
      <c r="B257" s="5" t="s">
        <v>121</v>
      </c>
      <c r="C257" s="5" t="s">
        <v>19</v>
      </c>
      <c r="D257" s="5">
        <v>175</v>
      </c>
      <c r="E257" s="5">
        <v>4000</v>
      </c>
      <c r="F257" s="5" t="s">
        <v>20</v>
      </c>
      <c r="G257" s="7">
        <v>2</v>
      </c>
      <c r="H257" s="5">
        <v>6.75</v>
      </c>
      <c r="I257" s="5">
        <v>8</v>
      </c>
      <c r="J257" s="5" t="s">
        <v>21</v>
      </c>
      <c r="K257" s="5" t="s">
        <v>21</v>
      </c>
      <c r="L257" s="5">
        <f t="shared" si="129"/>
        <v>10000</v>
      </c>
      <c r="M257" s="5" t="s">
        <v>21</v>
      </c>
      <c r="N257" s="5" t="s">
        <v>21</v>
      </c>
      <c r="O257" s="50">
        <f t="shared" si="131"/>
        <v>1.25</v>
      </c>
      <c r="P257" s="52">
        <f t="shared" si="132"/>
        <v>10000</v>
      </c>
    </row>
    <row r="258" spans="1:16" s="2" customFormat="1" ht="18.75" customHeight="1">
      <c r="A258" s="10">
        <v>44690</v>
      </c>
      <c r="B258" s="5" t="s">
        <v>159</v>
      </c>
      <c r="C258" s="5" t="s">
        <v>24</v>
      </c>
      <c r="D258" s="5">
        <v>125</v>
      </c>
      <c r="E258" s="5">
        <v>325</v>
      </c>
      <c r="F258" s="5" t="s">
        <v>20</v>
      </c>
      <c r="G258" s="7">
        <v>2</v>
      </c>
      <c r="H258" s="5">
        <v>9</v>
      </c>
      <c r="I258" s="5">
        <v>9</v>
      </c>
      <c r="J258" s="5" t="s">
        <v>21</v>
      </c>
      <c r="K258" s="5" t="s">
        <v>21</v>
      </c>
      <c r="L258" s="5">
        <f t="shared" si="129"/>
        <v>0</v>
      </c>
      <c r="M258" s="5" t="s">
        <v>21</v>
      </c>
      <c r="N258" s="5" t="s">
        <v>21</v>
      </c>
      <c r="O258" s="50">
        <f t="shared" si="131"/>
        <v>0</v>
      </c>
      <c r="P258" s="9">
        <f t="shared" si="132"/>
        <v>0</v>
      </c>
    </row>
    <row r="259" spans="1:16" s="2" customFormat="1" ht="18.75" customHeight="1">
      <c r="A259" s="10">
        <v>44686</v>
      </c>
      <c r="B259" s="5" t="s">
        <v>144</v>
      </c>
      <c r="C259" s="5" t="s">
        <v>19</v>
      </c>
      <c r="D259" s="5">
        <v>2300</v>
      </c>
      <c r="E259" s="5">
        <v>275</v>
      </c>
      <c r="F259" s="6" t="s">
        <v>20</v>
      </c>
      <c r="G259" s="7">
        <v>2</v>
      </c>
      <c r="H259" s="8">
        <v>95</v>
      </c>
      <c r="I259" s="5">
        <v>77</v>
      </c>
      <c r="J259" s="5" t="s">
        <v>21</v>
      </c>
      <c r="K259" s="5" t="s">
        <v>21</v>
      </c>
      <c r="L259" s="5">
        <f t="shared" si="129"/>
        <v>-9900</v>
      </c>
      <c r="M259" s="5">
        <v>0</v>
      </c>
      <c r="N259" s="5">
        <v>0</v>
      </c>
      <c r="O259" s="49">
        <f t="shared" ref="O259:O263" si="133">(I259-H259)</f>
        <v>-18</v>
      </c>
      <c r="P259" s="32">
        <f t="shared" ref="P259:P263" si="134">SUM(L259:N259)</f>
        <v>-9900</v>
      </c>
    </row>
    <row r="260" spans="1:16" s="2" customFormat="1" ht="18.75" customHeight="1">
      <c r="A260" s="10">
        <v>44683</v>
      </c>
      <c r="B260" s="5" t="s">
        <v>154</v>
      </c>
      <c r="C260" s="5" t="s">
        <v>24</v>
      </c>
      <c r="D260" s="5">
        <v>475</v>
      </c>
      <c r="E260" s="5">
        <v>1500</v>
      </c>
      <c r="F260" s="6" t="s">
        <v>20</v>
      </c>
      <c r="G260" s="7">
        <v>2</v>
      </c>
      <c r="H260" s="8">
        <v>13</v>
      </c>
      <c r="I260" s="5">
        <v>10</v>
      </c>
      <c r="J260" s="5" t="s">
        <v>21</v>
      </c>
      <c r="K260" s="5" t="s">
        <v>21</v>
      </c>
      <c r="L260" s="5">
        <f t="shared" si="129"/>
        <v>-9000</v>
      </c>
      <c r="M260" s="5">
        <v>0</v>
      </c>
      <c r="N260" s="5">
        <v>0</v>
      </c>
      <c r="O260" s="49">
        <f t="shared" si="133"/>
        <v>-3</v>
      </c>
      <c r="P260" s="32">
        <f t="shared" si="134"/>
        <v>-9000</v>
      </c>
    </row>
    <row r="261" spans="1:16" s="2" customFormat="1" ht="18.75" customHeight="1">
      <c r="A261" s="10">
        <v>44680</v>
      </c>
      <c r="B261" s="5" t="s">
        <v>158</v>
      </c>
      <c r="C261" s="5" t="s">
        <v>19</v>
      </c>
      <c r="D261" s="5">
        <v>400</v>
      </c>
      <c r="E261" s="5">
        <v>2000</v>
      </c>
      <c r="F261" s="6" t="s">
        <v>20</v>
      </c>
      <c r="G261" s="7">
        <v>2</v>
      </c>
      <c r="H261" s="8">
        <v>15</v>
      </c>
      <c r="I261" s="5">
        <v>12</v>
      </c>
      <c r="J261" s="5" t="s">
        <v>21</v>
      </c>
      <c r="K261" s="5" t="s">
        <v>21</v>
      </c>
      <c r="L261" s="5">
        <f t="shared" si="129"/>
        <v>-12000</v>
      </c>
      <c r="M261" s="5">
        <v>0</v>
      </c>
      <c r="N261" s="5">
        <v>0</v>
      </c>
      <c r="O261" s="49">
        <f t="shared" si="133"/>
        <v>-3</v>
      </c>
      <c r="P261" s="32">
        <f t="shared" si="134"/>
        <v>-12000</v>
      </c>
    </row>
    <row r="262" spans="1:16" s="2" customFormat="1" ht="18.75" customHeight="1">
      <c r="A262" s="10">
        <v>44679</v>
      </c>
      <c r="B262" s="5" t="s">
        <v>157</v>
      </c>
      <c r="C262" s="5" t="s">
        <v>19</v>
      </c>
      <c r="D262" s="5">
        <v>3200</v>
      </c>
      <c r="E262" s="5">
        <v>150</v>
      </c>
      <c r="F262" s="6" t="s">
        <v>20</v>
      </c>
      <c r="G262" s="7">
        <v>2</v>
      </c>
      <c r="H262" s="8">
        <v>140</v>
      </c>
      <c r="I262" s="5">
        <v>175</v>
      </c>
      <c r="J262" s="5" t="s">
        <v>21</v>
      </c>
      <c r="K262" s="5" t="s">
        <v>21</v>
      </c>
      <c r="L262" s="5">
        <f t="shared" si="129"/>
        <v>10500</v>
      </c>
      <c r="M262" s="5">
        <v>0</v>
      </c>
      <c r="N262" s="5">
        <v>0</v>
      </c>
      <c r="O262" s="49">
        <f t="shared" si="133"/>
        <v>35</v>
      </c>
      <c r="P262" s="9">
        <f t="shared" si="134"/>
        <v>10500</v>
      </c>
    </row>
    <row r="263" spans="1:16" s="2" customFormat="1" ht="18.75" customHeight="1">
      <c r="A263" s="10">
        <v>44678</v>
      </c>
      <c r="B263" s="5" t="s">
        <v>156</v>
      </c>
      <c r="C263" s="5" t="s">
        <v>19</v>
      </c>
      <c r="D263" s="5">
        <v>120</v>
      </c>
      <c r="E263" s="5">
        <v>4400</v>
      </c>
      <c r="F263" s="6" t="s">
        <v>20</v>
      </c>
      <c r="G263" s="7">
        <v>2</v>
      </c>
      <c r="H263" s="8">
        <v>7.4</v>
      </c>
      <c r="I263" s="5">
        <v>8.35</v>
      </c>
      <c r="J263" s="5" t="s">
        <v>21</v>
      </c>
      <c r="K263" s="5" t="s">
        <v>21</v>
      </c>
      <c r="L263" s="5">
        <f t="shared" si="129"/>
        <v>8359.9999999999945</v>
      </c>
      <c r="M263" s="5">
        <v>0</v>
      </c>
      <c r="N263" s="5">
        <v>0</v>
      </c>
      <c r="O263" s="49">
        <f t="shared" si="133"/>
        <v>0.94999999999999929</v>
      </c>
      <c r="P263" s="9">
        <f t="shared" si="134"/>
        <v>8359.9999999999945</v>
      </c>
    </row>
    <row r="264" spans="1:16" s="2" customFormat="1" ht="18.75" customHeight="1">
      <c r="A264" s="10">
        <v>44676</v>
      </c>
      <c r="B264" s="5" t="s">
        <v>155</v>
      </c>
      <c r="C264" s="5" t="s">
        <v>24</v>
      </c>
      <c r="D264" s="5">
        <v>4600</v>
      </c>
      <c r="E264" s="5">
        <v>125</v>
      </c>
      <c r="F264" s="6" t="s">
        <v>20</v>
      </c>
      <c r="G264" s="7">
        <v>2</v>
      </c>
      <c r="H264" s="8">
        <v>120</v>
      </c>
      <c r="I264" s="5">
        <v>135</v>
      </c>
      <c r="J264" s="5" t="s">
        <v>21</v>
      </c>
      <c r="K264" s="5" t="s">
        <v>21</v>
      </c>
      <c r="L264" s="5">
        <f t="shared" si="129"/>
        <v>3750</v>
      </c>
      <c r="M264" s="5">
        <v>0</v>
      </c>
      <c r="N264" s="5">
        <v>0</v>
      </c>
      <c r="O264" s="48">
        <f t="shared" ref="O264:O276" si="135">(I264-H264)</f>
        <v>15</v>
      </c>
      <c r="P264" s="9">
        <f t="shared" ref="P264:P276" si="136">SUM(L264:N264)</f>
        <v>3750</v>
      </c>
    </row>
    <row r="265" spans="1:16" s="2" customFormat="1" ht="18.75" customHeight="1">
      <c r="A265" s="10">
        <v>44673</v>
      </c>
      <c r="B265" s="5" t="s">
        <v>154</v>
      </c>
      <c r="C265" s="5" t="s">
        <v>24</v>
      </c>
      <c r="D265" s="5">
        <v>510</v>
      </c>
      <c r="E265" s="5">
        <v>1500</v>
      </c>
      <c r="F265" s="6" t="s">
        <v>20</v>
      </c>
      <c r="G265" s="7">
        <v>2</v>
      </c>
      <c r="H265" s="8">
        <v>11</v>
      </c>
      <c r="I265" s="5">
        <v>12.5</v>
      </c>
      <c r="J265" s="5" t="s">
        <v>21</v>
      </c>
      <c r="K265" s="5" t="s">
        <v>21</v>
      </c>
      <c r="L265" s="5">
        <f t="shared" si="129"/>
        <v>4500</v>
      </c>
      <c r="M265" s="5">
        <v>0</v>
      </c>
      <c r="N265" s="5">
        <v>0</v>
      </c>
      <c r="O265" s="48">
        <f t="shared" si="135"/>
        <v>1.5</v>
      </c>
      <c r="P265" s="9">
        <f t="shared" si="136"/>
        <v>4500</v>
      </c>
    </row>
    <row r="266" spans="1:16" s="2" customFormat="1" ht="18.75" customHeight="1">
      <c r="A266" s="10">
        <v>44672</v>
      </c>
      <c r="B266" s="5" t="s">
        <v>129</v>
      </c>
      <c r="C266" s="5" t="s">
        <v>19</v>
      </c>
      <c r="D266" s="5">
        <v>115</v>
      </c>
      <c r="E266" s="5">
        <v>3000</v>
      </c>
      <c r="F266" s="6" t="s">
        <v>20</v>
      </c>
      <c r="G266" s="7">
        <v>2</v>
      </c>
      <c r="H266" s="8">
        <v>6.5</v>
      </c>
      <c r="I266" s="5">
        <v>7.5</v>
      </c>
      <c r="J266" s="5" t="s">
        <v>21</v>
      </c>
      <c r="K266" s="5" t="s">
        <v>21</v>
      </c>
      <c r="L266" s="5">
        <f t="shared" si="129"/>
        <v>6000</v>
      </c>
      <c r="M266" s="5">
        <v>0</v>
      </c>
      <c r="N266" s="5">
        <v>0</v>
      </c>
      <c r="O266" s="48">
        <f t="shared" si="135"/>
        <v>1</v>
      </c>
      <c r="P266" s="9">
        <f t="shared" si="136"/>
        <v>6000</v>
      </c>
    </row>
    <row r="267" spans="1:16" s="2" customFormat="1" ht="18.75" customHeight="1">
      <c r="A267" s="10">
        <v>44671</v>
      </c>
      <c r="B267" s="5" t="s">
        <v>153</v>
      </c>
      <c r="C267" s="5" t="s">
        <v>24</v>
      </c>
      <c r="D267" s="5">
        <v>7200</v>
      </c>
      <c r="E267" s="5">
        <v>125</v>
      </c>
      <c r="F267" s="6" t="s">
        <v>20</v>
      </c>
      <c r="G267" s="7">
        <v>2</v>
      </c>
      <c r="H267" s="8">
        <v>240</v>
      </c>
      <c r="I267" s="5">
        <v>275</v>
      </c>
      <c r="J267" s="5" t="s">
        <v>21</v>
      </c>
      <c r="K267" s="5" t="s">
        <v>21</v>
      </c>
      <c r="L267" s="5">
        <f t="shared" si="129"/>
        <v>8750</v>
      </c>
      <c r="M267" s="5">
        <v>0</v>
      </c>
      <c r="N267" s="5">
        <v>0</v>
      </c>
      <c r="O267" s="48">
        <f t="shared" si="135"/>
        <v>35</v>
      </c>
      <c r="P267" s="9">
        <f t="shared" si="136"/>
        <v>8750</v>
      </c>
    </row>
    <row r="268" spans="1:16" s="2" customFormat="1" ht="18.75" customHeight="1">
      <c r="A268" s="10">
        <v>44670</v>
      </c>
      <c r="B268" s="5" t="s">
        <v>152</v>
      </c>
      <c r="C268" s="5" t="s">
        <v>19</v>
      </c>
      <c r="D268" s="5">
        <v>1440</v>
      </c>
      <c r="E268" s="5">
        <v>500</v>
      </c>
      <c r="F268" s="6" t="s">
        <v>20</v>
      </c>
      <c r="G268" s="7">
        <v>2</v>
      </c>
      <c r="H268" s="8">
        <v>46</v>
      </c>
      <c r="I268" s="5">
        <v>56.5</v>
      </c>
      <c r="J268" s="5" t="s">
        <v>21</v>
      </c>
      <c r="K268" s="5" t="s">
        <v>21</v>
      </c>
      <c r="L268" s="5">
        <f t="shared" si="129"/>
        <v>10500</v>
      </c>
      <c r="M268" s="5">
        <v>0</v>
      </c>
      <c r="N268" s="5">
        <v>0</v>
      </c>
      <c r="O268" s="48">
        <f t="shared" si="135"/>
        <v>10.5</v>
      </c>
      <c r="P268" s="9">
        <f t="shared" si="136"/>
        <v>10500</v>
      </c>
    </row>
    <row r="269" spans="1:16" s="2" customFormat="1" ht="18.75" customHeight="1">
      <c r="A269" s="10">
        <v>44669</v>
      </c>
      <c r="B269" s="5" t="s">
        <v>150</v>
      </c>
      <c r="C269" s="5" t="s">
        <v>24</v>
      </c>
      <c r="D269" s="5">
        <v>160</v>
      </c>
      <c r="E269" s="5">
        <v>3600</v>
      </c>
      <c r="F269" s="6" t="s">
        <v>20</v>
      </c>
      <c r="G269" s="7">
        <v>2</v>
      </c>
      <c r="H269" s="8">
        <v>6.3</v>
      </c>
      <c r="I269" s="5">
        <v>8</v>
      </c>
      <c r="J269" s="5" t="s">
        <v>21</v>
      </c>
      <c r="K269" s="5" t="s">
        <v>21</v>
      </c>
      <c r="L269" s="5">
        <f t="shared" si="129"/>
        <v>12240.000000000002</v>
      </c>
      <c r="M269" s="5">
        <v>0</v>
      </c>
      <c r="N269" s="5">
        <v>0</v>
      </c>
      <c r="O269" s="48">
        <f t="shared" si="135"/>
        <v>1.7000000000000002</v>
      </c>
      <c r="P269" s="9">
        <f t="shared" si="136"/>
        <v>12240.000000000002</v>
      </c>
    </row>
    <row r="270" spans="1:16" s="2" customFormat="1" ht="18.75" customHeight="1">
      <c r="A270" s="10">
        <v>44664</v>
      </c>
      <c r="B270" s="5" t="s">
        <v>151</v>
      </c>
      <c r="C270" s="5" t="s">
        <v>19</v>
      </c>
      <c r="D270" s="5">
        <v>1200</v>
      </c>
      <c r="E270" s="5">
        <v>725</v>
      </c>
      <c r="F270" s="6" t="s">
        <v>20</v>
      </c>
      <c r="G270" s="7">
        <v>2</v>
      </c>
      <c r="H270" s="8">
        <v>31</v>
      </c>
      <c r="I270" s="5">
        <v>32.5</v>
      </c>
      <c r="J270" s="5" t="s">
        <v>21</v>
      </c>
      <c r="K270" s="5" t="s">
        <v>21</v>
      </c>
      <c r="L270" s="5">
        <f t="shared" si="129"/>
        <v>2175</v>
      </c>
      <c r="M270" s="5">
        <v>0</v>
      </c>
      <c r="N270" s="5">
        <v>0</v>
      </c>
      <c r="O270" s="48">
        <f t="shared" si="135"/>
        <v>1.5</v>
      </c>
      <c r="P270" s="9">
        <f t="shared" si="136"/>
        <v>2175</v>
      </c>
    </row>
    <row r="271" spans="1:16" s="2" customFormat="1" ht="18.75" customHeight="1">
      <c r="A271" s="10">
        <v>44664</v>
      </c>
      <c r="B271" s="5" t="s">
        <v>149</v>
      </c>
      <c r="C271" s="5" t="s">
        <v>19</v>
      </c>
      <c r="D271" s="5">
        <v>4700</v>
      </c>
      <c r="E271" s="5">
        <v>125</v>
      </c>
      <c r="F271" s="6" t="s">
        <v>20</v>
      </c>
      <c r="G271" s="7">
        <v>2</v>
      </c>
      <c r="H271" s="8">
        <v>190</v>
      </c>
      <c r="I271" s="5">
        <v>240</v>
      </c>
      <c r="J271" s="5" t="s">
        <v>21</v>
      </c>
      <c r="K271" s="5" t="s">
        <v>21</v>
      </c>
      <c r="L271" s="5">
        <f t="shared" si="129"/>
        <v>12500</v>
      </c>
      <c r="M271" s="5">
        <v>0</v>
      </c>
      <c r="N271" s="5">
        <v>0</v>
      </c>
      <c r="O271" s="48">
        <f t="shared" si="135"/>
        <v>50</v>
      </c>
      <c r="P271" s="9">
        <f t="shared" si="136"/>
        <v>12500</v>
      </c>
    </row>
    <row r="272" spans="1:16" s="2" customFormat="1" ht="18.75" customHeight="1">
      <c r="A272" s="10">
        <v>44662</v>
      </c>
      <c r="B272" s="5" t="s">
        <v>148</v>
      </c>
      <c r="C272" s="5" t="s">
        <v>19</v>
      </c>
      <c r="D272" s="5">
        <v>1820</v>
      </c>
      <c r="E272" s="5">
        <v>575</v>
      </c>
      <c r="F272" s="6" t="s">
        <v>20</v>
      </c>
      <c r="G272" s="7">
        <v>2</v>
      </c>
      <c r="H272" s="8">
        <v>46</v>
      </c>
      <c r="I272" s="5">
        <v>49</v>
      </c>
      <c r="J272" s="5" t="s">
        <v>21</v>
      </c>
      <c r="K272" s="5" t="s">
        <v>21</v>
      </c>
      <c r="L272" s="5">
        <f t="shared" si="129"/>
        <v>3450</v>
      </c>
      <c r="M272" s="5">
        <v>0</v>
      </c>
      <c r="N272" s="5">
        <v>0</v>
      </c>
      <c r="O272" s="48">
        <f t="shared" si="135"/>
        <v>3</v>
      </c>
      <c r="P272" s="9">
        <f t="shared" si="136"/>
        <v>3450</v>
      </c>
    </row>
    <row r="273" spans="1:16" s="2" customFormat="1" ht="18.75" customHeight="1">
      <c r="A273" s="10">
        <v>44659</v>
      </c>
      <c r="B273" s="5" t="s">
        <v>147</v>
      </c>
      <c r="C273" s="5" t="s">
        <v>19</v>
      </c>
      <c r="D273" s="5">
        <v>510</v>
      </c>
      <c r="E273" s="5">
        <v>1500</v>
      </c>
      <c r="F273" s="6" t="s">
        <v>20</v>
      </c>
      <c r="G273" s="7">
        <v>2</v>
      </c>
      <c r="H273" s="8">
        <v>20</v>
      </c>
      <c r="I273" s="5">
        <v>23</v>
      </c>
      <c r="J273" s="5" t="s">
        <v>21</v>
      </c>
      <c r="K273" s="5" t="s">
        <v>21</v>
      </c>
      <c r="L273" s="5">
        <f t="shared" si="129"/>
        <v>9000</v>
      </c>
      <c r="M273" s="5">
        <v>0</v>
      </c>
      <c r="N273" s="5">
        <v>0</v>
      </c>
      <c r="O273" s="48">
        <f t="shared" si="135"/>
        <v>3</v>
      </c>
      <c r="P273" s="9">
        <f t="shared" si="136"/>
        <v>9000</v>
      </c>
    </row>
    <row r="274" spans="1:16" s="2" customFormat="1" ht="18.75" customHeight="1">
      <c r="A274" s="10">
        <v>44659</v>
      </c>
      <c r="B274" s="5" t="s">
        <v>121</v>
      </c>
      <c r="C274" s="5" t="s">
        <v>19</v>
      </c>
      <c r="D274" s="5">
        <v>175</v>
      </c>
      <c r="E274" s="5">
        <v>4000</v>
      </c>
      <c r="F274" s="6" t="s">
        <v>20</v>
      </c>
      <c r="G274" s="7">
        <v>2</v>
      </c>
      <c r="H274" s="8">
        <v>7</v>
      </c>
      <c r="I274" s="5">
        <v>7</v>
      </c>
      <c r="J274" s="5" t="s">
        <v>21</v>
      </c>
      <c r="K274" s="5" t="s">
        <v>21</v>
      </c>
      <c r="L274" s="5">
        <f t="shared" si="129"/>
        <v>0</v>
      </c>
      <c r="M274" s="5">
        <v>0</v>
      </c>
      <c r="N274" s="5">
        <v>0</v>
      </c>
      <c r="O274" s="48">
        <f t="shared" si="135"/>
        <v>0</v>
      </c>
      <c r="P274" s="9">
        <f t="shared" si="136"/>
        <v>0</v>
      </c>
    </row>
    <row r="275" spans="1:16" s="2" customFormat="1" ht="18.75" customHeight="1">
      <c r="A275" s="10">
        <v>44657</v>
      </c>
      <c r="B275" s="5" t="s">
        <v>146</v>
      </c>
      <c r="C275" s="5" t="s">
        <v>24</v>
      </c>
      <c r="D275" s="5">
        <v>1460</v>
      </c>
      <c r="E275" s="5">
        <v>600</v>
      </c>
      <c r="F275" s="6" t="s">
        <v>20</v>
      </c>
      <c r="G275" s="7">
        <v>2</v>
      </c>
      <c r="H275" s="8">
        <v>47</v>
      </c>
      <c r="I275" s="5">
        <v>47</v>
      </c>
      <c r="J275" s="5" t="s">
        <v>21</v>
      </c>
      <c r="K275" s="5" t="s">
        <v>21</v>
      </c>
      <c r="L275" s="5">
        <f t="shared" si="129"/>
        <v>0</v>
      </c>
      <c r="M275" s="5">
        <v>0</v>
      </c>
      <c r="N275" s="5">
        <v>0</v>
      </c>
      <c r="O275" s="48">
        <f t="shared" si="135"/>
        <v>0</v>
      </c>
      <c r="P275" s="9">
        <f t="shared" si="136"/>
        <v>0</v>
      </c>
    </row>
    <row r="276" spans="1:16" s="2" customFormat="1" ht="18.75" customHeight="1">
      <c r="A276" s="10">
        <v>44655</v>
      </c>
      <c r="B276" s="5" t="s">
        <v>145</v>
      </c>
      <c r="C276" s="5" t="s">
        <v>19</v>
      </c>
      <c r="D276" s="5">
        <v>5500</v>
      </c>
      <c r="E276" s="5">
        <v>200</v>
      </c>
      <c r="F276" s="6" t="s">
        <v>20</v>
      </c>
      <c r="G276" s="7">
        <v>2</v>
      </c>
      <c r="H276" s="8">
        <v>125</v>
      </c>
      <c r="I276" s="5">
        <v>149</v>
      </c>
      <c r="J276" s="5" t="s">
        <v>21</v>
      </c>
      <c r="K276" s="5" t="s">
        <v>21</v>
      </c>
      <c r="L276" s="5">
        <f t="shared" si="129"/>
        <v>9600</v>
      </c>
      <c r="M276" s="5">
        <v>0</v>
      </c>
      <c r="N276" s="5">
        <v>0</v>
      </c>
      <c r="O276" s="48">
        <f t="shared" si="135"/>
        <v>24</v>
      </c>
      <c r="P276" s="9">
        <f t="shared" si="136"/>
        <v>9600</v>
      </c>
    </row>
    <row r="277" spans="1:16" s="2" customFormat="1" ht="18.75" customHeight="1">
      <c r="A277" s="10">
        <v>44652</v>
      </c>
      <c r="B277" s="5" t="s">
        <v>133</v>
      </c>
      <c r="C277" s="5" t="s">
        <v>19</v>
      </c>
      <c r="D277" s="5">
        <v>320</v>
      </c>
      <c r="E277" s="5">
        <v>1800</v>
      </c>
      <c r="F277" s="6" t="s">
        <v>20</v>
      </c>
      <c r="G277" s="7">
        <v>2</v>
      </c>
      <c r="H277" s="8">
        <v>16</v>
      </c>
      <c r="I277" s="5">
        <v>19</v>
      </c>
      <c r="J277" s="5" t="s">
        <v>21</v>
      </c>
      <c r="K277" s="5" t="s">
        <v>21</v>
      </c>
      <c r="L277" s="5">
        <f t="shared" si="129"/>
        <v>10800</v>
      </c>
      <c r="M277" s="5">
        <v>0</v>
      </c>
      <c r="N277" s="5">
        <v>0</v>
      </c>
      <c r="O277" s="40">
        <f t="shared" ref="O277:O280" si="137">(I277-H277)</f>
        <v>3</v>
      </c>
      <c r="P277" s="9">
        <f t="shared" ref="P277:P280" si="138">SUM(L277:N277)</f>
        <v>10800</v>
      </c>
    </row>
    <row r="278" spans="1:16" s="2" customFormat="1" ht="18.75" customHeight="1">
      <c r="A278" s="10">
        <v>44651</v>
      </c>
      <c r="B278" s="5" t="s">
        <v>144</v>
      </c>
      <c r="C278" s="5" t="s">
        <v>19</v>
      </c>
      <c r="D278" s="5">
        <v>2400</v>
      </c>
      <c r="E278" s="5">
        <v>275</v>
      </c>
      <c r="F278" s="6" t="s">
        <v>20</v>
      </c>
      <c r="G278" s="7">
        <v>2</v>
      </c>
      <c r="H278" s="8">
        <v>70</v>
      </c>
      <c r="I278" s="5">
        <v>75</v>
      </c>
      <c r="J278" s="5" t="s">
        <v>21</v>
      </c>
      <c r="K278" s="5" t="s">
        <v>21</v>
      </c>
      <c r="L278" s="5">
        <f t="shared" si="129"/>
        <v>2750</v>
      </c>
      <c r="M278" s="5">
        <v>0</v>
      </c>
      <c r="N278" s="5">
        <v>0</v>
      </c>
      <c r="O278" s="40">
        <f t="shared" si="137"/>
        <v>5</v>
      </c>
      <c r="P278" s="9">
        <f t="shared" si="138"/>
        <v>2750</v>
      </c>
    </row>
    <row r="279" spans="1:16" s="2" customFormat="1" ht="18.75" customHeight="1">
      <c r="A279" s="10">
        <v>44650</v>
      </c>
      <c r="B279" s="5" t="s">
        <v>65</v>
      </c>
      <c r="C279" s="5" t="s">
        <v>19</v>
      </c>
      <c r="D279" s="5">
        <v>17500</v>
      </c>
      <c r="E279" s="5">
        <v>50</v>
      </c>
      <c r="F279" s="6" t="s">
        <v>20</v>
      </c>
      <c r="G279" s="7">
        <v>2</v>
      </c>
      <c r="H279" s="8">
        <v>575</v>
      </c>
      <c r="I279" s="5">
        <v>645</v>
      </c>
      <c r="J279" s="5" t="s">
        <v>21</v>
      </c>
      <c r="K279" s="5" t="s">
        <v>21</v>
      </c>
      <c r="L279" s="5">
        <f t="shared" si="129"/>
        <v>7000</v>
      </c>
      <c r="M279" s="5">
        <v>0</v>
      </c>
      <c r="N279" s="5">
        <v>0</v>
      </c>
      <c r="O279" s="40">
        <f t="shared" si="137"/>
        <v>70</v>
      </c>
      <c r="P279" s="9">
        <f t="shared" si="138"/>
        <v>7000</v>
      </c>
    </row>
    <row r="280" spans="1:16" s="2" customFormat="1" ht="18.75" customHeight="1">
      <c r="A280" s="10">
        <v>44648</v>
      </c>
      <c r="B280" s="5" t="s">
        <v>142</v>
      </c>
      <c r="C280" s="5" t="s">
        <v>24</v>
      </c>
      <c r="D280" s="5">
        <v>4300</v>
      </c>
      <c r="E280" s="5">
        <v>125</v>
      </c>
      <c r="F280" s="6" t="s">
        <v>20</v>
      </c>
      <c r="G280" s="7">
        <v>2</v>
      </c>
      <c r="H280" s="8">
        <v>150</v>
      </c>
      <c r="I280" s="5">
        <v>150</v>
      </c>
      <c r="J280" s="5" t="s">
        <v>21</v>
      </c>
      <c r="K280" s="5" t="s">
        <v>21</v>
      </c>
      <c r="L280" s="5">
        <f t="shared" si="129"/>
        <v>0</v>
      </c>
      <c r="M280" s="5">
        <v>0</v>
      </c>
      <c r="N280" s="5">
        <v>0</v>
      </c>
      <c r="O280" s="40">
        <f t="shared" si="137"/>
        <v>0</v>
      </c>
      <c r="P280" s="9">
        <f t="shared" si="138"/>
        <v>0</v>
      </c>
    </row>
    <row r="281" spans="1:16" s="2" customFormat="1" ht="18.75" customHeight="1">
      <c r="A281" s="10">
        <v>44645</v>
      </c>
      <c r="B281" s="5" t="s">
        <v>143</v>
      </c>
      <c r="C281" s="5" t="s">
        <v>19</v>
      </c>
      <c r="D281" s="5">
        <v>1220</v>
      </c>
      <c r="E281" s="5">
        <v>500</v>
      </c>
      <c r="F281" s="6" t="s">
        <v>20</v>
      </c>
      <c r="G281" s="7">
        <v>2</v>
      </c>
      <c r="H281" s="8">
        <v>32</v>
      </c>
      <c r="I281" s="5">
        <v>35.5</v>
      </c>
      <c r="J281" s="5" t="s">
        <v>21</v>
      </c>
      <c r="K281" s="5" t="s">
        <v>21</v>
      </c>
      <c r="L281" s="5">
        <f t="shared" si="129"/>
        <v>3500</v>
      </c>
      <c r="M281" s="5">
        <v>0</v>
      </c>
      <c r="N281" s="5">
        <v>0</v>
      </c>
      <c r="O281" s="38">
        <f t="shared" ref="O281:O293" si="139">(I281-H281)</f>
        <v>3.5</v>
      </c>
      <c r="P281" s="9">
        <f t="shared" ref="P281:P293" si="140">SUM(L281:N281)</f>
        <v>3500</v>
      </c>
    </row>
    <row r="282" spans="1:16" s="2" customFormat="1" ht="18.75" customHeight="1">
      <c r="A282" s="10">
        <v>44644</v>
      </c>
      <c r="B282" s="5" t="s">
        <v>91</v>
      </c>
      <c r="C282" s="5" t="s">
        <v>19</v>
      </c>
      <c r="D282" s="5">
        <v>690</v>
      </c>
      <c r="E282" s="5">
        <v>750</v>
      </c>
      <c r="F282" s="6" t="s">
        <v>20</v>
      </c>
      <c r="G282" s="7">
        <v>2</v>
      </c>
      <c r="H282" s="8">
        <v>25</v>
      </c>
      <c r="I282" s="5">
        <v>33</v>
      </c>
      <c r="J282" s="5" t="s">
        <v>21</v>
      </c>
      <c r="K282" s="5" t="s">
        <v>21</v>
      </c>
      <c r="L282" s="5">
        <f t="shared" si="129"/>
        <v>12000</v>
      </c>
      <c r="M282" s="5">
        <v>0</v>
      </c>
      <c r="N282" s="5">
        <v>0</v>
      </c>
      <c r="O282" s="38">
        <f t="shared" si="139"/>
        <v>8</v>
      </c>
      <c r="P282" s="9">
        <f t="shared" si="140"/>
        <v>12000</v>
      </c>
    </row>
    <row r="283" spans="1:16" s="2" customFormat="1" ht="18.75" customHeight="1">
      <c r="A283" s="10">
        <v>44643</v>
      </c>
      <c r="B283" s="5" t="s">
        <v>142</v>
      </c>
      <c r="C283" s="5" t="s">
        <v>19</v>
      </c>
      <c r="D283" s="5">
        <v>285</v>
      </c>
      <c r="E283" s="5">
        <v>125</v>
      </c>
      <c r="F283" s="6" t="s">
        <v>20</v>
      </c>
      <c r="G283" s="7">
        <v>2</v>
      </c>
      <c r="H283" s="8">
        <v>135</v>
      </c>
      <c r="I283" s="5">
        <v>175</v>
      </c>
      <c r="J283" s="5" t="s">
        <v>21</v>
      </c>
      <c r="K283" s="5" t="s">
        <v>21</v>
      </c>
      <c r="L283" s="5">
        <f t="shared" si="129"/>
        <v>10000</v>
      </c>
      <c r="M283" s="5">
        <v>0</v>
      </c>
      <c r="N283" s="5">
        <v>0</v>
      </c>
      <c r="O283" s="38">
        <f t="shared" si="139"/>
        <v>40</v>
      </c>
      <c r="P283" s="9">
        <f t="shared" si="140"/>
        <v>10000</v>
      </c>
    </row>
    <row r="284" spans="1:16" s="2" customFormat="1" ht="18.75" customHeight="1">
      <c r="A284" s="10">
        <v>44642</v>
      </c>
      <c r="B284" s="5" t="s">
        <v>112</v>
      </c>
      <c r="C284" s="5" t="s">
        <v>19</v>
      </c>
      <c r="D284" s="5">
        <v>3150</v>
      </c>
      <c r="E284" s="5">
        <v>175</v>
      </c>
      <c r="F284" s="6" t="s">
        <v>20</v>
      </c>
      <c r="G284" s="7">
        <v>2</v>
      </c>
      <c r="H284" s="8">
        <v>110</v>
      </c>
      <c r="I284" s="5">
        <v>124</v>
      </c>
      <c r="J284" s="5" t="s">
        <v>21</v>
      </c>
      <c r="K284" s="5" t="s">
        <v>21</v>
      </c>
      <c r="L284" s="5">
        <f t="shared" si="129"/>
        <v>4900</v>
      </c>
      <c r="M284" s="5">
        <v>0</v>
      </c>
      <c r="N284" s="5">
        <v>0</v>
      </c>
      <c r="O284" s="38">
        <f t="shared" si="139"/>
        <v>14</v>
      </c>
      <c r="P284" s="9">
        <f t="shared" si="140"/>
        <v>4900</v>
      </c>
    </row>
    <row r="285" spans="1:16" s="2" customFormat="1" ht="18.75" customHeight="1">
      <c r="A285" s="10">
        <v>44641</v>
      </c>
      <c r="B285" s="5" t="s">
        <v>141</v>
      </c>
      <c r="C285" s="5" t="s">
        <v>19</v>
      </c>
      <c r="D285" s="5">
        <v>400</v>
      </c>
      <c r="E285" s="5">
        <v>3100</v>
      </c>
      <c r="F285" s="6" t="s">
        <v>20</v>
      </c>
      <c r="G285" s="7">
        <v>2</v>
      </c>
      <c r="H285" s="8">
        <v>8.15</v>
      </c>
      <c r="I285" s="5">
        <v>9.25</v>
      </c>
      <c r="J285" s="5" t="s">
        <v>21</v>
      </c>
      <c r="K285" s="5" t="s">
        <v>21</v>
      </c>
      <c r="L285" s="5">
        <f t="shared" si="129"/>
        <v>6819.9999999999982</v>
      </c>
      <c r="M285" s="5">
        <v>0</v>
      </c>
      <c r="N285" s="5">
        <v>0</v>
      </c>
      <c r="O285" s="38">
        <f t="shared" si="139"/>
        <v>1.0999999999999996</v>
      </c>
      <c r="P285" s="9">
        <f t="shared" si="140"/>
        <v>6819.9999999999982</v>
      </c>
    </row>
    <row r="286" spans="1:16" s="2" customFormat="1" ht="18.75" customHeight="1">
      <c r="A286" s="10">
        <v>44635</v>
      </c>
      <c r="B286" s="5" t="s">
        <v>135</v>
      </c>
      <c r="C286" s="5" t="s">
        <v>19</v>
      </c>
      <c r="D286" s="5">
        <v>7600</v>
      </c>
      <c r="E286" s="5">
        <v>100</v>
      </c>
      <c r="F286" s="6" t="s">
        <v>20</v>
      </c>
      <c r="G286" s="7">
        <v>2</v>
      </c>
      <c r="H286" s="8">
        <v>250</v>
      </c>
      <c r="I286" s="5">
        <v>195</v>
      </c>
      <c r="J286" s="5" t="s">
        <v>21</v>
      </c>
      <c r="K286" s="5" t="s">
        <v>21</v>
      </c>
      <c r="L286" s="5">
        <f t="shared" si="129"/>
        <v>-11000</v>
      </c>
      <c r="M286" s="5">
        <v>0</v>
      </c>
      <c r="N286" s="5">
        <v>0</v>
      </c>
      <c r="O286" s="38">
        <f t="shared" si="139"/>
        <v>-55</v>
      </c>
      <c r="P286" s="32">
        <f t="shared" si="140"/>
        <v>-11000</v>
      </c>
    </row>
    <row r="287" spans="1:16" s="2" customFormat="1" ht="18.75" customHeight="1">
      <c r="A287" s="10">
        <v>44634</v>
      </c>
      <c r="B287" s="5" t="s">
        <v>140</v>
      </c>
      <c r="C287" s="5" t="s">
        <v>24</v>
      </c>
      <c r="D287" s="5">
        <v>2260</v>
      </c>
      <c r="E287" s="5">
        <v>350</v>
      </c>
      <c r="F287" s="6" t="s">
        <v>20</v>
      </c>
      <c r="G287" s="7">
        <v>2</v>
      </c>
      <c r="H287" s="8">
        <v>90</v>
      </c>
      <c r="I287" s="5">
        <v>75</v>
      </c>
      <c r="J287" s="5" t="s">
        <v>21</v>
      </c>
      <c r="K287" s="5" t="s">
        <v>21</v>
      </c>
      <c r="L287" s="5">
        <f t="shared" si="129"/>
        <v>-10500</v>
      </c>
      <c r="M287" s="5">
        <v>0</v>
      </c>
      <c r="N287" s="5">
        <v>0</v>
      </c>
      <c r="O287" s="38">
        <f t="shared" si="139"/>
        <v>-15</v>
      </c>
      <c r="P287" s="32">
        <f t="shared" si="140"/>
        <v>-10500</v>
      </c>
    </row>
    <row r="288" spans="1:16" s="2" customFormat="1" ht="18.75" customHeight="1">
      <c r="A288" s="10">
        <v>44630</v>
      </c>
      <c r="B288" s="5" t="s">
        <v>139</v>
      </c>
      <c r="C288" s="5" t="s">
        <v>19</v>
      </c>
      <c r="D288" s="5">
        <v>350</v>
      </c>
      <c r="E288" s="5">
        <v>1650</v>
      </c>
      <c r="F288" s="6" t="s">
        <v>20</v>
      </c>
      <c r="G288" s="7">
        <v>2</v>
      </c>
      <c r="H288" s="8">
        <v>19</v>
      </c>
      <c r="I288" s="5">
        <v>21.75</v>
      </c>
      <c r="J288" s="5" t="s">
        <v>21</v>
      </c>
      <c r="K288" s="5" t="s">
        <v>21</v>
      </c>
      <c r="L288" s="5">
        <f t="shared" si="129"/>
        <v>9075</v>
      </c>
      <c r="M288" s="5">
        <v>0</v>
      </c>
      <c r="N288" s="5">
        <v>0</v>
      </c>
      <c r="O288" s="38">
        <f t="shared" si="139"/>
        <v>2.75</v>
      </c>
      <c r="P288" s="9">
        <f t="shared" si="140"/>
        <v>9075</v>
      </c>
    </row>
    <row r="289" spans="1:16" s="2" customFormat="1" ht="18.75" customHeight="1">
      <c r="A289" s="10">
        <v>44629</v>
      </c>
      <c r="B289" s="5" t="s">
        <v>138</v>
      </c>
      <c r="C289" s="5" t="s">
        <v>19</v>
      </c>
      <c r="D289" s="5">
        <v>590</v>
      </c>
      <c r="E289" s="5">
        <v>800</v>
      </c>
      <c r="F289" s="6" t="s">
        <v>20</v>
      </c>
      <c r="G289" s="7">
        <v>2</v>
      </c>
      <c r="H289" s="8">
        <v>19</v>
      </c>
      <c r="I289" s="5">
        <v>15</v>
      </c>
      <c r="J289" s="5" t="s">
        <v>21</v>
      </c>
      <c r="K289" s="5" t="s">
        <v>21</v>
      </c>
      <c r="L289" s="5">
        <f t="shared" si="129"/>
        <v>-6400</v>
      </c>
      <c r="M289" s="5">
        <v>0</v>
      </c>
      <c r="N289" s="5">
        <v>0</v>
      </c>
      <c r="O289" s="38">
        <f t="shared" si="139"/>
        <v>-4</v>
      </c>
      <c r="P289" s="32">
        <f t="shared" si="140"/>
        <v>-6400</v>
      </c>
    </row>
    <row r="290" spans="1:16" s="2" customFormat="1" ht="18.75" customHeight="1">
      <c r="A290" s="10">
        <v>44628</v>
      </c>
      <c r="B290" s="5" t="s">
        <v>137</v>
      </c>
      <c r="C290" s="5" t="s">
        <v>19</v>
      </c>
      <c r="D290" s="5">
        <v>410</v>
      </c>
      <c r="E290" s="5">
        <v>2850</v>
      </c>
      <c r="F290" s="6" t="s">
        <v>20</v>
      </c>
      <c r="G290" s="7">
        <v>2</v>
      </c>
      <c r="H290" s="8">
        <v>17</v>
      </c>
      <c r="I290" s="5">
        <v>14</v>
      </c>
      <c r="J290" s="5" t="s">
        <v>21</v>
      </c>
      <c r="K290" s="5" t="s">
        <v>21</v>
      </c>
      <c r="L290" s="5">
        <f t="shared" si="129"/>
        <v>-17100</v>
      </c>
      <c r="M290" s="5">
        <v>0</v>
      </c>
      <c r="N290" s="5">
        <v>0</v>
      </c>
      <c r="O290" s="38">
        <f t="shared" si="139"/>
        <v>-3</v>
      </c>
      <c r="P290" s="32">
        <f t="shared" si="140"/>
        <v>-17100</v>
      </c>
    </row>
    <row r="291" spans="1:16" s="2" customFormat="1" ht="18.75" customHeight="1">
      <c r="A291" s="10">
        <v>44627</v>
      </c>
      <c r="B291" s="5" t="s">
        <v>136</v>
      </c>
      <c r="C291" s="5" t="s">
        <v>24</v>
      </c>
      <c r="D291" s="5">
        <v>1020</v>
      </c>
      <c r="E291" s="5">
        <v>400</v>
      </c>
      <c r="F291" s="6" t="s">
        <v>20</v>
      </c>
      <c r="G291" s="7">
        <v>2</v>
      </c>
      <c r="H291" s="8">
        <v>68</v>
      </c>
      <c r="I291" s="5">
        <v>55</v>
      </c>
      <c r="J291" s="5" t="s">
        <v>21</v>
      </c>
      <c r="K291" s="5" t="s">
        <v>21</v>
      </c>
      <c r="L291" s="5">
        <f t="shared" si="129"/>
        <v>-10400</v>
      </c>
      <c r="M291" s="5">
        <v>0</v>
      </c>
      <c r="N291" s="5">
        <v>0</v>
      </c>
      <c r="O291" s="38">
        <f t="shared" si="139"/>
        <v>-13</v>
      </c>
      <c r="P291" s="32">
        <f t="shared" si="140"/>
        <v>-10400</v>
      </c>
    </row>
    <row r="292" spans="1:16" s="2" customFormat="1" ht="18.75" customHeight="1">
      <c r="A292" s="10">
        <v>44624</v>
      </c>
      <c r="B292" s="5" t="s">
        <v>135</v>
      </c>
      <c r="C292" s="5" t="s">
        <v>24</v>
      </c>
      <c r="D292" s="5">
        <v>7200</v>
      </c>
      <c r="E292" s="5">
        <v>100</v>
      </c>
      <c r="F292" s="6" t="s">
        <v>20</v>
      </c>
      <c r="G292" s="7">
        <v>2</v>
      </c>
      <c r="H292" s="8">
        <v>315</v>
      </c>
      <c r="I292" s="5">
        <v>352</v>
      </c>
      <c r="J292" s="5" t="s">
        <v>21</v>
      </c>
      <c r="K292" s="5" t="s">
        <v>21</v>
      </c>
      <c r="L292" s="5">
        <f t="shared" si="129"/>
        <v>7400</v>
      </c>
      <c r="M292" s="5">
        <v>0</v>
      </c>
      <c r="N292" s="5">
        <v>0</v>
      </c>
      <c r="O292" s="38">
        <f t="shared" si="139"/>
        <v>37</v>
      </c>
      <c r="P292" s="9">
        <f t="shared" si="140"/>
        <v>7400</v>
      </c>
    </row>
    <row r="293" spans="1:16" s="2" customFormat="1" ht="18.75" customHeight="1">
      <c r="A293" s="10">
        <v>44623</v>
      </c>
      <c r="B293" s="5" t="s">
        <v>134</v>
      </c>
      <c r="C293" s="5" t="s">
        <v>19</v>
      </c>
      <c r="D293" s="5">
        <v>440</v>
      </c>
      <c r="E293" s="5">
        <v>1600</v>
      </c>
      <c r="F293" s="6" t="s">
        <v>20</v>
      </c>
      <c r="G293" s="7">
        <v>2</v>
      </c>
      <c r="H293" s="8">
        <v>21.1</v>
      </c>
      <c r="I293" s="5">
        <v>24</v>
      </c>
      <c r="J293" s="5" t="s">
        <v>21</v>
      </c>
      <c r="K293" s="5" t="s">
        <v>21</v>
      </c>
      <c r="L293" s="5">
        <f t="shared" si="129"/>
        <v>9279.9999999999964</v>
      </c>
      <c r="M293" s="5">
        <v>0</v>
      </c>
      <c r="N293" s="5">
        <v>0</v>
      </c>
      <c r="O293" s="38">
        <f t="shared" si="139"/>
        <v>2.8999999999999986</v>
      </c>
      <c r="P293" s="9">
        <f t="shared" si="140"/>
        <v>9279.9999999999964</v>
      </c>
    </row>
    <row r="294" spans="1:16" s="2" customFormat="1" ht="18.75" customHeight="1">
      <c r="A294" s="10">
        <v>44622</v>
      </c>
      <c r="B294" s="5" t="s">
        <v>133</v>
      </c>
      <c r="C294" s="5" t="s">
        <v>24</v>
      </c>
      <c r="D294" s="5">
        <v>285</v>
      </c>
      <c r="E294" s="5">
        <v>1800</v>
      </c>
      <c r="F294" s="6" t="s">
        <v>20</v>
      </c>
      <c r="G294" s="7">
        <v>2</v>
      </c>
      <c r="H294" s="8">
        <v>16</v>
      </c>
      <c r="I294" s="5">
        <v>13</v>
      </c>
      <c r="J294" s="5" t="s">
        <v>21</v>
      </c>
      <c r="K294" s="5" t="s">
        <v>21</v>
      </c>
      <c r="L294" s="5">
        <f t="shared" si="129"/>
        <v>-10800</v>
      </c>
      <c r="M294" s="5">
        <v>0</v>
      </c>
      <c r="N294" s="5">
        <v>0</v>
      </c>
      <c r="O294" s="38">
        <f t="shared" ref="O294:O295" si="141">(I294-H294)</f>
        <v>-3</v>
      </c>
      <c r="P294" s="32">
        <f t="shared" ref="P294:P295" si="142">SUM(L294:N294)</f>
        <v>-10800</v>
      </c>
    </row>
    <row r="295" spans="1:16" s="2" customFormat="1" ht="18.75" customHeight="1">
      <c r="A295" s="10">
        <v>44617</v>
      </c>
      <c r="B295" s="5" t="s">
        <v>132</v>
      </c>
      <c r="C295" s="5" t="s">
        <v>24</v>
      </c>
      <c r="D295" s="5">
        <v>4000</v>
      </c>
      <c r="E295" s="5">
        <v>75</v>
      </c>
      <c r="F295" s="6" t="s">
        <v>20</v>
      </c>
      <c r="G295" s="7">
        <v>2</v>
      </c>
      <c r="H295" s="8">
        <v>134</v>
      </c>
      <c r="I295" s="5">
        <v>156</v>
      </c>
      <c r="J295" s="5" t="s">
        <v>21</v>
      </c>
      <c r="K295" s="5" t="s">
        <v>21</v>
      </c>
      <c r="L295" s="5">
        <f t="shared" si="129"/>
        <v>3300</v>
      </c>
      <c r="M295" s="5">
        <v>0</v>
      </c>
      <c r="N295" s="5">
        <v>0</v>
      </c>
      <c r="O295" s="38">
        <f t="shared" si="141"/>
        <v>22</v>
      </c>
      <c r="P295" s="9">
        <f t="shared" si="142"/>
        <v>3300</v>
      </c>
    </row>
    <row r="296" spans="1:16" s="2" customFormat="1" ht="18.75" customHeight="1">
      <c r="A296" s="10">
        <v>44617</v>
      </c>
      <c r="B296" s="5" t="s">
        <v>131</v>
      </c>
      <c r="C296" s="5" t="s">
        <v>19</v>
      </c>
      <c r="D296" s="5">
        <v>6100</v>
      </c>
      <c r="E296" s="5">
        <v>150</v>
      </c>
      <c r="F296" s="6" t="s">
        <v>20</v>
      </c>
      <c r="G296" s="7">
        <v>2</v>
      </c>
      <c r="H296" s="8">
        <v>150</v>
      </c>
      <c r="I296" s="5">
        <v>125</v>
      </c>
      <c r="J296" s="5" t="s">
        <v>21</v>
      </c>
      <c r="K296" s="5" t="s">
        <v>21</v>
      </c>
      <c r="L296" s="5">
        <f t="shared" si="129"/>
        <v>-7500</v>
      </c>
      <c r="M296" s="5">
        <v>0</v>
      </c>
      <c r="N296" s="5">
        <v>0</v>
      </c>
      <c r="O296" s="38">
        <f t="shared" ref="O296:O308" si="143">(I296-H296)</f>
        <v>-25</v>
      </c>
      <c r="P296" s="32">
        <f t="shared" ref="P296:P308" si="144">SUM(L296:N296)</f>
        <v>-7500</v>
      </c>
    </row>
    <row r="297" spans="1:16" s="2" customFormat="1" ht="18.75" customHeight="1">
      <c r="A297" s="10">
        <v>44616</v>
      </c>
      <c r="B297" s="5" t="s">
        <v>130</v>
      </c>
      <c r="C297" s="5" t="s">
        <v>24</v>
      </c>
      <c r="D297" s="5">
        <v>1800</v>
      </c>
      <c r="E297" s="5">
        <v>550</v>
      </c>
      <c r="F297" s="6" t="s">
        <v>20</v>
      </c>
      <c r="G297" s="7">
        <v>2</v>
      </c>
      <c r="H297" s="8">
        <v>52</v>
      </c>
      <c r="I297" s="5">
        <v>57</v>
      </c>
      <c r="J297" s="5" t="s">
        <v>21</v>
      </c>
      <c r="K297" s="5" t="s">
        <v>21</v>
      </c>
      <c r="L297" s="5">
        <f t="shared" si="129"/>
        <v>5500</v>
      </c>
      <c r="M297" s="5">
        <v>0</v>
      </c>
      <c r="N297" s="5">
        <v>0</v>
      </c>
      <c r="O297" s="38">
        <f t="shared" si="143"/>
        <v>5</v>
      </c>
      <c r="P297" s="9">
        <f t="shared" si="144"/>
        <v>5500</v>
      </c>
    </row>
    <row r="298" spans="1:16" s="2" customFormat="1" ht="18.75" customHeight="1">
      <c r="A298" s="10">
        <v>44613</v>
      </c>
      <c r="B298" s="5" t="s">
        <v>125</v>
      </c>
      <c r="C298" s="5" t="s">
        <v>19</v>
      </c>
      <c r="D298" s="5">
        <v>960</v>
      </c>
      <c r="E298" s="5">
        <v>900</v>
      </c>
      <c r="F298" s="6" t="s">
        <v>20</v>
      </c>
      <c r="G298" s="7">
        <v>2</v>
      </c>
      <c r="H298" s="8">
        <v>19.5</v>
      </c>
      <c r="I298" s="5">
        <v>22.5</v>
      </c>
      <c r="J298" s="5" t="s">
        <v>21</v>
      </c>
      <c r="K298" s="5" t="s">
        <v>21</v>
      </c>
      <c r="L298" s="5">
        <f t="shared" si="129"/>
        <v>5400</v>
      </c>
      <c r="M298" s="5">
        <v>0</v>
      </c>
      <c r="N298" s="5">
        <v>0</v>
      </c>
      <c r="O298" s="38">
        <f t="shared" si="143"/>
        <v>3</v>
      </c>
      <c r="P298" s="9">
        <f t="shared" si="144"/>
        <v>5400</v>
      </c>
    </row>
    <row r="299" spans="1:16" s="2" customFormat="1" ht="18.75" customHeight="1">
      <c r="A299" s="10">
        <v>44610</v>
      </c>
      <c r="B299" s="5" t="s">
        <v>129</v>
      </c>
      <c r="C299" s="5" t="s">
        <v>19</v>
      </c>
      <c r="D299" s="5">
        <v>120</v>
      </c>
      <c r="E299" s="5">
        <v>3000</v>
      </c>
      <c r="F299" s="6" t="s">
        <v>20</v>
      </c>
      <c r="G299" s="7">
        <v>2</v>
      </c>
      <c r="H299" s="8">
        <v>6.75</v>
      </c>
      <c r="I299" s="5">
        <v>7.4</v>
      </c>
      <c r="J299" s="5" t="s">
        <v>21</v>
      </c>
      <c r="K299" s="5" t="s">
        <v>21</v>
      </c>
      <c r="L299" s="5">
        <f t="shared" si="129"/>
        <v>3900.0000000000023</v>
      </c>
      <c r="M299" s="5">
        <v>0</v>
      </c>
      <c r="N299" s="5">
        <v>0</v>
      </c>
      <c r="O299" s="38">
        <f t="shared" si="143"/>
        <v>0.65000000000000036</v>
      </c>
      <c r="P299" s="9">
        <f t="shared" si="144"/>
        <v>3900.0000000000023</v>
      </c>
    </row>
    <row r="300" spans="1:16" s="2" customFormat="1" ht="18.75" customHeight="1">
      <c r="A300" s="10">
        <v>44609</v>
      </c>
      <c r="B300" s="5" t="s">
        <v>128</v>
      </c>
      <c r="C300" s="5" t="s">
        <v>19</v>
      </c>
      <c r="D300" s="5">
        <v>1200</v>
      </c>
      <c r="E300" s="5">
        <v>425</v>
      </c>
      <c r="F300" s="6" t="s">
        <v>20</v>
      </c>
      <c r="G300" s="7">
        <v>2</v>
      </c>
      <c r="H300" s="8">
        <v>30</v>
      </c>
      <c r="I300" s="5">
        <v>23</v>
      </c>
      <c r="J300" s="5" t="s">
        <v>21</v>
      </c>
      <c r="K300" s="5" t="s">
        <v>21</v>
      </c>
      <c r="L300" s="5">
        <f t="shared" si="129"/>
        <v>-5950</v>
      </c>
      <c r="M300" s="5">
        <v>0</v>
      </c>
      <c r="N300" s="5">
        <v>0</v>
      </c>
      <c r="O300" s="38">
        <f t="shared" si="143"/>
        <v>-7</v>
      </c>
      <c r="P300" s="32">
        <f t="shared" si="144"/>
        <v>-5950</v>
      </c>
    </row>
    <row r="301" spans="1:16" s="2" customFormat="1" ht="18.75" customHeight="1">
      <c r="A301" s="10">
        <v>44608</v>
      </c>
      <c r="B301" s="5" t="s">
        <v>127</v>
      </c>
      <c r="C301" s="5" t="s">
        <v>19</v>
      </c>
      <c r="D301" s="5">
        <v>4300</v>
      </c>
      <c r="E301" s="5">
        <v>100</v>
      </c>
      <c r="F301" s="6" t="s">
        <v>20</v>
      </c>
      <c r="G301" s="7">
        <v>2</v>
      </c>
      <c r="H301" s="8">
        <v>140</v>
      </c>
      <c r="I301" s="5">
        <v>160</v>
      </c>
      <c r="J301" s="5" t="s">
        <v>21</v>
      </c>
      <c r="K301" s="5" t="s">
        <v>21</v>
      </c>
      <c r="L301" s="5">
        <f t="shared" si="129"/>
        <v>4000</v>
      </c>
      <c r="M301" s="5">
        <v>0</v>
      </c>
      <c r="N301" s="5">
        <v>0</v>
      </c>
      <c r="O301" s="38">
        <f t="shared" si="143"/>
        <v>20</v>
      </c>
      <c r="P301" s="9">
        <f t="shared" si="144"/>
        <v>4000</v>
      </c>
    </row>
    <row r="302" spans="1:16" s="2" customFormat="1" ht="18.75" customHeight="1">
      <c r="A302" s="10">
        <v>44606</v>
      </c>
      <c r="B302" s="5" t="s">
        <v>126</v>
      </c>
      <c r="C302" s="5" t="s">
        <v>19</v>
      </c>
      <c r="D302" s="5">
        <v>1300</v>
      </c>
      <c r="E302" s="5">
        <v>425</v>
      </c>
      <c r="F302" s="6" t="s">
        <v>20</v>
      </c>
      <c r="G302" s="7">
        <v>2</v>
      </c>
      <c r="H302" s="8">
        <v>34</v>
      </c>
      <c r="I302" s="5">
        <v>38</v>
      </c>
      <c r="J302" s="5" t="s">
        <v>21</v>
      </c>
      <c r="K302" s="5" t="s">
        <v>21</v>
      </c>
      <c r="L302" s="5">
        <f t="shared" si="129"/>
        <v>3400</v>
      </c>
      <c r="M302" s="5">
        <v>0</v>
      </c>
      <c r="N302" s="5">
        <v>0</v>
      </c>
      <c r="O302" s="38">
        <f t="shared" si="143"/>
        <v>4</v>
      </c>
      <c r="P302" s="9">
        <f t="shared" si="144"/>
        <v>3400</v>
      </c>
    </row>
    <row r="303" spans="1:16" s="2" customFormat="1" ht="18.75" customHeight="1">
      <c r="A303" s="10">
        <v>44603</v>
      </c>
      <c r="B303" s="5" t="s">
        <v>125</v>
      </c>
      <c r="C303" s="5" t="s">
        <v>19</v>
      </c>
      <c r="D303" s="5">
        <v>1000</v>
      </c>
      <c r="E303" s="5">
        <v>900</v>
      </c>
      <c r="F303" s="6" t="s">
        <v>20</v>
      </c>
      <c r="G303" s="7">
        <v>2</v>
      </c>
      <c r="H303" s="8">
        <v>24.5</v>
      </c>
      <c r="I303" s="5">
        <v>28.5</v>
      </c>
      <c r="J303" s="5" t="s">
        <v>21</v>
      </c>
      <c r="K303" s="5" t="s">
        <v>21</v>
      </c>
      <c r="L303" s="5">
        <f t="shared" si="129"/>
        <v>7200</v>
      </c>
      <c r="M303" s="5">
        <v>0</v>
      </c>
      <c r="N303" s="5">
        <v>0</v>
      </c>
      <c r="O303" s="38">
        <f t="shared" si="143"/>
        <v>4</v>
      </c>
      <c r="P303" s="9">
        <f t="shared" si="144"/>
        <v>7200</v>
      </c>
    </row>
    <row r="304" spans="1:16" s="2" customFormat="1" ht="18.75" customHeight="1">
      <c r="A304" s="10">
        <v>44602</v>
      </c>
      <c r="B304" s="5" t="s">
        <v>124</v>
      </c>
      <c r="C304" s="5" t="s">
        <v>19</v>
      </c>
      <c r="D304" s="5">
        <v>690</v>
      </c>
      <c r="E304" s="5">
        <v>850</v>
      </c>
      <c r="F304" s="6" t="s">
        <v>20</v>
      </c>
      <c r="G304" s="7">
        <v>2</v>
      </c>
      <c r="H304" s="8">
        <v>21</v>
      </c>
      <c r="I304" s="5">
        <v>24</v>
      </c>
      <c r="J304" s="5" t="s">
        <v>21</v>
      </c>
      <c r="K304" s="5" t="s">
        <v>21</v>
      </c>
      <c r="L304" s="5">
        <f t="shared" si="129"/>
        <v>5100</v>
      </c>
      <c r="M304" s="5">
        <v>0</v>
      </c>
      <c r="N304" s="5">
        <v>0</v>
      </c>
      <c r="O304" s="38">
        <f t="shared" si="143"/>
        <v>3</v>
      </c>
      <c r="P304" s="9">
        <f t="shared" si="144"/>
        <v>5100</v>
      </c>
    </row>
    <row r="305" spans="1:16" s="2" customFormat="1" ht="18.75" customHeight="1">
      <c r="A305" s="10">
        <v>44601</v>
      </c>
      <c r="B305" s="5" t="s">
        <v>124</v>
      </c>
      <c r="C305" s="5" t="s">
        <v>19</v>
      </c>
      <c r="D305" s="5">
        <v>690</v>
      </c>
      <c r="E305" s="5">
        <v>1250</v>
      </c>
      <c r="F305" s="6" t="s">
        <v>20</v>
      </c>
      <c r="G305" s="7">
        <v>2</v>
      </c>
      <c r="H305" s="8">
        <v>18</v>
      </c>
      <c r="I305" s="5">
        <v>20.5</v>
      </c>
      <c r="J305" s="5" t="s">
        <v>21</v>
      </c>
      <c r="K305" s="5" t="s">
        <v>21</v>
      </c>
      <c r="L305" s="5">
        <f t="shared" si="129"/>
        <v>6250</v>
      </c>
      <c r="M305" s="5">
        <v>0</v>
      </c>
      <c r="N305" s="5">
        <v>0</v>
      </c>
      <c r="O305" s="38">
        <f t="shared" si="143"/>
        <v>2.5</v>
      </c>
      <c r="P305" s="9">
        <f t="shared" si="144"/>
        <v>6250</v>
      </c>
    </row>
    <row r="306" spans="1:16" s="2" customFormat="1" ht="18.75" customHeight="1">
      <c r="A306" s="10">
        <v>44600</v>
      </c>
      <c r="B306" s="5" t="s">
        <v>123</v>
      </c>
      <c r="C306" s="5" t="s">
        <v>19</v>
      </c>
      <c r="D306" s="5">
        <v>2520</v>
      </c>
      <c r="E306" s="5">
        <v>375</v>
      </c>
      <c r="F306" s="6" t="s">
        <v>20</v>
      </c>
      <c r="G306" s="7">
        <v>2</v>
      </c>
      <c r="H306" s="8">
        <v>76</v>
      </c>
      <c r="I306" s="5">
        <v>88</v>
      </c>
      <c r="J306" s="5" t="s">
        <v>21</v>
      </c>
      <c r="K306" s="5" t="s">
        <v>21</v>
      </c>
      <c r="L306" s="5">
        <f t="shared" si="129"/>
        <v>9000</v>
      </c>
      <c r="M306" s="5">
        <v>0</v>
      </c>
      <c r="N306" s="5">
        <v>0</v>
      </c>
      <c r="O306" s="38">
        <f t="shared" si="143"/>
        <v>12</v>
      </c>
      <c r="P306" s="9">
        <f t="shared" si="144"/>
        <v>9000</v>
      </c>
    </row>
    <row r="307" spans="1:16" s="2" customFormat="1" ht="18.75" customHeight="1">
      <c r="A307" s="10">
        <v>44599</v>
      </c>
      <c r="B307" s="5" t="s">
        <v>122</v>
      </c>
      <c r="C307" s="5" t="s">
        <v>19</v>
      </c>
      <c r="D307" s="5">
        <v>1660</v>
      </c>
      <c r="E307" s="5">
        <v>407</v>
      </c>
      <c r="F307" s="6" t="s">
        <v>20</v>
      </c>
      <c r="G307" s="7">
        <v>2</v>
      </c>
      <c r="H307" s="8">
        <v>53.5</v>
      </c>
      <c r="I307" s="5">
        <v>45</v>
      </c>
      <c r="J307" s="5" t="s">
        <v>21</v>
      </c>
      <c r="K307" s="5" t="s">
        <v>21</v>
      </c>
      <c r="L307" s="5">
        <f t="shared" si="129"/>
        <v>-6919</v>
      </c>
      <c r="M307" s="5">
        <v>0</v>
      </c>
      <c r="N307" s="5">
        <v>0</v>
      </c>
      <c r="O307" s="38">
        <f t="shared" si="143"/>
        <v>-8.5</v>
      </c>
      <c r="P307" s="32">
        <f t="shared" si="144"/>
        <v>-6919</v>
      </c>
    </row>
    <row r="308" spans="1:16" s="2" customFormat="1" ht="18.75" customHeight="1">
      <c r="A308" s="10">
        <v>44596</v>
      </c>
      <c r="B308" s="5" t="s">
        <v>119</v>
      </c>
      <c r="C308" s="5" t="s">
        <v>19</v>
      </c>
      <c r="D308" s="5">
        <v>2600</v>
      </c>
      <c r="E308" s="5">
        <v>250</v>
      </c>
      <c r="F308" s="6" t="s">
        <v>20</v>
      </c>
      <c r="G308" s="7">
        <v>2</v>
      </c>
      <c r="H308" s="8">
        <v>74</v>
      </c>
      <c r="I308" s="5">
        <v>81</v>
      </c>
      <c r="J308" s="5" t="s">
        <v>21</v>
      </c>
      <c r="K308" s="5" t="s">
        <v>21</v>
      </c>
      <c r="L308" s="5">
        <f t="shared" si="129"/>
        <v>3500</v>
      </c>
      <c r="M308" s="5">
        <v>0</v>
      </c>
      <c r="N308" s="5">
        <v>0</v>
      </c>
      <c r="O308" s="38">
        <f t="shared" si="143"/>
        <v>7</v>
      </c>
      <c r="P308" s="9">
        <f t="shared" si="144"/>
        <v>3500</v>
      </c>
    </row>
    <row r="309" spans="1:16" s="2" customFormat="1" ht="18.75" customHeight="1">
      <c r="A309" s="10">
        <v>44594</v>
      </c>
      <c r="B309" s="5" t="s">
        <v>121</v>
      </c>
      <c r="C309" s="5" t="s">
        <v>19</v>
      </c>
      <c r="D309" s="5">
        <v>175</v>
      </c>
      <c r="E309" s="5">
        <v>4000</v>
      </c>
      <c r="F309" s="6" t="s">
        <v>20</v>
      </c>
      <c r="G309" s="7">
        <v>2</v>
      </c>
      <c r="H309" s="8">
        <v>5.65</v>
      </c>
      <c r="I309" s="5">
        <v>6.3</v>
      </c>
      <c r="J309" s="5" t="s">
        <v>21</v>
      </c>
      <c r="K309" s="5" t="s">
        <v>21</v>
      </c>
      <c r="L309" s="5">
        <f t="shared" si="129"/>
        <v>5199.9999999999955</v>
      </c>
      <c r="M309" s="5">
        <v>0</v>
      </c>
      <c r="N309" s="5">
        <v>0</v>
      </c>
      <c r="O309" s="38">
        <f t="shared" ref="O309" si="145">(I309-H309)</f>
        <v>0.64999999999999947</v>
      </c>
      <c r="P309" s="9">
        <f t="shared" ref="P309" si="146">SUM(L309:N309)</f>
        <v>5199.9999999999955</v>
      </c>
    </row>
    <row r="310" spans="1:16" s="2" customFormat="1" ht="18.75" customHeight="1">
      <c r="A310" s="10">
        <v>44593</v>
      </c>
      <c r="B310" s="5" t="s">
        <v>120</v>
      </c>
      <c r="C310" s="5" t="s">
        <v>19</v>
      </c>
      <c r="D310" s="5">
        <v>240</v>
      </c>
      <c r="E310" s="5">
        <v>2900</v>
      </c>
      <c r="F310" s="6" t="s">
        <v>20</v>
      </c>
      <c r="G310" s="7">
        <v>2</v>
      </c>
      <c r="H310" s="8">
        <v>8.5</v>
      </c>
      <c r="I310" s="5">
        <v>9.5</v>
      </c>
      <c r="J310" s="5" t="s">
        <v>21</v>
      </c>
      <c r="K310" s="5" t="s">
        <v>21</v>
      </c>
      <c r="L310" s="5">
        <f t="shared" si="129"/>
        <v>5800</v>
      </c>
      <c r="M310" s="5">
        <v>0</v>
      </c>
      <c r="N310" s="5">
        <v>0</v>
      </c>
      <c r="O310" s="38">
        <f t="shared" ref="O310:O323" si="147">(I310-H310)</f>
        <v>1</v>
      </c>
      <c r="P310" s="9">
        <f t="shared" ref="P310:P323" si="148">SUM(L310:N310)</f>
        <v>5800</v>
      </c>
    </row>
    <row r="311" spans="1:16" s="2" customFormat="1" ht="18.75" customHeight="1">
      <c r="A311" s="10">
        <v>44592</v>
      </c>
      <c r="B311" s="5" t="s">
        <v>119</v>
      </c>
      <c r="C311" s="5" t="s">
        <v>19</v>
      </c>
      <c r="D311" s="5">
        <v>2500</v>
      </c>
      <c r="E311" s="5">
        <v>250</v>
      </c>
      <c r="F311" s="6" t="s">
        <v>20</v>
      </c>
      <c r="G311" s="7">
        <v>2</v>
      </c>
      <c r="H311" s="8">
        <v>80</v>
      </c>
      <c r="I311" s="5">
        <v>94</v>
      </c>
      <c r="J311" s="5" t="s">
        <v>21</v>
      </c>
      <c r="K311" s="5" t="s">
        <v>21</v>
      </c>
      <c r="L311" s="5">
        <f t="shared" si="129"/>
        <v>7000</v>
      </c>
      <c r="M311" s="5">
        <v>0</v>
      </c>
      <c r="N311" s="5">
        <v>0</v>
      </c>
      <c r="O311" s="38">
        <f t="shared" si="147"/>
        <v>14</v>
      </c>
      <c r="P311" s="9">
        <f t="shared" si="148"/>
        <v>7000</v>
      </c>
    </row>
    <row r="312" spans="1:16" s="2" customFormat="1" ht="18.75" customHeight="1">
      <c r="A312" s="10">
        <v>44589</v>
      </c>
      <c r="B312" s="5" t="s">
        <v>118</v>
      </c>
      <c r="C312" s="5" t="s">
        <v>19</v>
      </c>
      <c r="D312" s="5">
        <v>1800</v>
      </c>
      <c r="E312" s="5">
        <v>500</v>
      </c>
      <c r="F312" s="6" t="s">
        <v>20</v>
      </c>
      <c r="G312" s="7">
        <v>2</v>
      </c>
      <c r="H312" s="8">
        <v>57</v>
      </c>
      <c r="I312" s="5">
        <v>62</v>
      </c>
      <c r="J312" s="5" t="s">
        <v>21</v>
      </c>
      <c r="K312" s="5" t="s">
        <v>21</v>
      </c>
      <c r="L312" s="5">
        <f t="shared" ref="L312:L375" si="149">(I312-H312)*E312*G312</f>
        <v>5000</v>
      </c>
      <c r="M312" s="5">
        <v>0</v>
      </c>
      <c r="N312" s="5">
        <v>0</v>
      </c>
      <c r="O312" s="38">
        <f t="shared" si="147"/>
        <v>5</v>
      </c>
      <c r="P312" s="9">
        <f t="shared" si="148"/>
        <v>5000</v>
      </c>
    </row>
    <row r="313" spans="1:16" s="2" customFormat="1" ht="18.75" customHeight="1">
      <c r="A313" s="10">
        <v>44588</v>
      </c>
      <c r="B313" s="5" t="s">
        <v>117</v>
      </c>
      <c r="C313" s="5" t="s">
        <v>24</v>
      </c>
      <c r="D313" s="5">
        <v>3300</v>
      </c>
      <c r="E313" s="5">
        <v>125</v>
      </c>
      <c r="F313" s="6" t="s">
        <v>20</v>
      </c>
      <c r="G313" s="7">
        <v>2</v>
      </c>
      <c r="H313" s="8">
        <v>200</v>
      </c>
      <c r="I313" s="5">
        <v>235</v>
      </c>
      <c r="J313" s="5" t="s">
        <v>21</v>
      </c>
      <c r="K313" s="5" t="s">
        <v>21</v>
      </c>
      <c r="L313" s="5">
        <f t="shared" si="149"/>
        <v>8750</v>
      </c>
      <c r="M313" s="5">
        <v>0</v>
      </c>
      <c r="N313" s="5">
        <v>0</v>
      </c>
      <c r="O313" s="38">
        <f t="shared" si="147"/>
        <v>35</v>
      </c>
      <c r="P313" s="9">
        <f t="shared" si="148"/>
        <v>8750</v>
      </c>
    </row>
    <row r="314" spans="1:16" s="2" customFormat="1" ht="18.75" customHeight="1">
      <c r="A314" s="10">
        <v>44586</v>
      </c>
      <c r="B314" s="5" t="s">
        <v>116</v>
      </c>
      <c r="C314" s="5" t="s">
        <v>19</v>
      </c>
      <c r="D314" s="5">
        <v>100</v>
      </c>
      <c r="E314" s="5">
        <v>5000</v>
      </c>
      <c r="F314" s="6" t="s">
        <v>20</v>
      </c>
      <c r="G314" s="7">
        <v>2</v>
      </c>
      <c r="H314" s="8">
        <v>4</v>
      </c>
      <c r="I314" s="5">
        <v>4.5999999999999996</v>
      </c>
      <c r="J314" s="5" t="s">
        <v>21</v>
      </c>
      <c r="K314" s="5" t="s">
        <v>21</v>
      </c>
      <c r="L314" s="5">
        <f t="shared" si="149"/>
        <v>5999.9999999999964</v>
      </c>
      <c r="M314" s="5">
        <v>0</v>
      </c>
      <c r="N314" s="5">
        <v>0</v>
      </c>
      <c r="O314" s="38">
        <f t="shared" ref="O314" si="150">(I314-H314)</f>
        <v>0.59999999999999964</v>
      </c>
      <c r="P314" s="9">
        <f t="shared" ref="P314" si="151">SUM(L314:N314)</f>
        <v>5999.9999999999964</v>
      </c>
    </row>
    <row r="315" spans="1:16" s="2" customFormat="1" ht="18.75" customHeight="1">
      <c r="A315" s="10">
        <v>44585</v>
      </c>
      <c r="B315" s="5" t="s">
        <v>115</v>
      </c>
      <c r="C315" s="5" t="s">
        <v>24</v>
      </c>
      <c r="D315" s="5">
        <v>7000</v>
      </c>
      <c r="E315" s="5">
        <v>125</v>
      </c>
      <c r="F315" s="6" t="s">
        <v>20</v>
      </c>
      <c r="G315" s="7">
        <v>2</v>
      </c>
      <c r="H315" s="8">
        <v>265</v>
      </c>
      <c r="I315" s="5">
        <v>313</v>
      </c>
      <c r="J315" s="5" t="s">
        <v>21</v>
      </c>
      <c r="K315" s="5" t="s">
        <v>21</v>
      </c>
      <c r="L315" s="5">
        <f t="shared" si="149"/>
        <v>12000</v>
      </c>
      <c r="M315" s="5">
        <v>0</v>
      </c>
      <c r="N315" s="5">
        <v>0</v>
      </c>
      <c r="O315" s="38">
        <f t="shared" si="147"/>
        <v>48</v>
      </c>
      <c r="P315" s="9">
        <f t="shared" si="148"/>
        <v>12000</v>
      </c>
    </row>
    <row r="316" spans="1:16" s="2" customFormat="1" ht="18.75" customHeight="1">
      <c r="A316" s="10">
        <v>44582</v>
      </c>
      <c r="B316" s="5" t="s">
        <v>114</v>
      </c>
      <c r="C316" s="5" t="s">
        <v>24</v>
      </c>
      <c r="D316" s="5">
        <v>430</v>
      </c>
      <c r="E316" s="5">
        <v>1600</v>
      </c>
      <c r="F316" s="6" t="s">
        <v>20</v>
      </c>
      <c r="G316" s="7">
        <v>2</v>
      </c>
      <c r="H316" s="8">
        <v>10.5</v>
      </c>
      <c r="I316" s="5">
        <v>12.5</v>
      </c>
      <c r="J316" s="5" t="s">
        <v>21</v>
      </c>
      <c r="K316" s="5" t="s">
        <v>21</v>
      </c>
      <c r="L316" s="5">
        <f t="shared" si="149"/>
        <v>6400</v>
      </c>
      <c r="M316" s="5">
        <v>0</v>
      </c>
      <c r="N316" s="5">
        <v>0</v>
      </c>
      <c r="O316" s="38">
        <f t="shared" si="147"/>
        <v>2</v>
      </c>
      <c r="P316" s="9">
        <f t="shared" si="148"/>
        <v>6400</v>
      </c>
    </row>
    <row r="317" spans="1:16" s="2" customFormat="1" ht="18.75" customHeight="1">
      <c r="A317" s="10">
        <v>44581</v>
      </c>
      <c r="B317" s="5" t="s">
        <v>113</v>
      </c>
      <c r="C317" s="5" t="s">
        <v>19</v>
      </c>
      <c r="D317" s="5">
        <v>210</v>
      </c>
      <c r="E317" s="5">
        <v>5333</v>
      </c>
      <c r="F317" s="6" t="s">
        <v>20</v>
      </c>
      <c r="G317" s="7">
        <v>2</v>
      </c>
      <c r="H317" s="8">
        <v>4.8</v>
      </c>
      <c r="I317" s="5">
        <v>5.5</v>
      </c>
      <c r="J317" s="5" t="s">
        <v>21</v>
      </c>
      <c r="K317" s="5" t="s">
        <v>21</v>
      </c>
      <c r="L317" s="5">
        <f t="shared" si="149"/>
        <v>7466.2000000000016</v>
      </c>
      <c r="M317" s="5">
        <v>0</v>
      </c>
      <c r="N317" s="5">
        <v>0</v>
      </c>
      <c r="O317" s="38">
        <f t="shared" si="147"/>
        <v>0.70000000000000018</v>
      </c>
      <c r="P317" s="9">
        <f t="shared" si="148"/>
        <v>7466.2000000000016</v>
      </c>
    </row>
    <row r="318" spans="1:16" s="2" customFormat="1" ht="18.75" customHeight="1">
      <c r="A318" s="10">
        <v>44580</v>
      </c>
      <c r="B318" s="5" t="s">
        <v>112</v>
      </c>
      <c r="C318" s="5" t="s">
        <v>24</v>
      </c>
      <c r="D318" s="5">
        <v>3100</v>
      </c>
      <c r="E318" s="5">
        <v>175</v>
      </c>
      <c r="F318" s="6" t="s">
        <v>20</v>
      </c>
      <c r="G318" s="7">
        <v>2</v>
      </c>
      <c r="H318" s="8">
        <v>110</v>
      </c>
      <c r="I318" s="5">
        <v>110</v>
      </c>
      <c r="J318" s="5" t="s">
        <v>21</v>
      </c>
      <c r="K318" s="5" t="s">
        <v>21</v>
      </c>
      <c r="L318" s="5">
        <f t="shared" si="149"/>
        <v>0</v>
      </c>
      <c r="M318" s="5">
        <v>0</v>
      </c>
      <c r="N318" s="5">
        <v>0</v>
      </c>
      <c r="O318" s="38">
        <f t="shared" si="147"/>
        <v>0</v>
      </c>
      <c r="P318" s="9">
        <f t="shared" si="148"/>
        <v>0</v>
      </c>
    </row>
    <row r="319" spans="1:16" s="2" customFormat="1" ht="18.75" customHeight="1">
      <c r="A319" s="10">
        <v>44578</v>
      </c>
      <c r="B319" s="5" t="s">
        <v>111</v>
      </c>
      <c r="C319" s="5" t="s">
        <v>19</v>
      </c>
      <c r="D319" s="5">
        <v>235</v>
      </c>
      <c r="E319" s="5">
        <v>2500</v>
      </c>
      <c r="F319" s="6" t="s">
        <v>20</v>
      </c>
      <c r="G319" s="7">
        <v>2</v>
      </c>
      <c r="H319" s="8">
        <v>8.1999999999999993</v>
      </c>
      <c r="I319" s="5">
        <v>9.6999999999999993</v>
      </c>
      <c r="J319" s="5" t="s">
        <v>21</v>
      </c>
      <c r="K319" s="5" t="s">
        <v>21</v>
      </c>
      <c r="L319" s="5">
        <f t="shared" si="149"/>
        <v>7500</v>
      </c>
      <c r="M319" s="5">
        <v>0</v>
      </c>
      <c r="N319" s="5">
        <v>0</v>
      </c>
      <c r="O319" s="38">
        <f t="shared" si="147"/>
        <v>1.5</v>
      </c>
      <c r="P319" s="9">
        <f t="shared" si="148"/>
        <v>7500</v>
      </c>
    </row>
    <row r="320" spans="1:16" s="2" customFormat="1" ht="18.75" customHeight="1">
      <c r="A320" s="10">
        <v>44575</v>
      </c>
      <c r="B320" s="5" t="s">
        <v>110</v>
      </c>
      <c r="C320" s="5" t="s">
        <v>19</v>
      </c>
      <c r="D320" s="5">
        <v>260</v>
      </c>
      <c r="E320" s="5">
        <v>2900</v>
      </c>
      <c r="F320" s="6" t="s">
        <v>20</v>
      </c>
      <c r="G320" s="7">
        <v>2</v>
      </c>
      <c r="H320" s="8">
        <v>9</v>
      </c>
      <c r="I320" s="5">
        <v>7.5</v>
      </c>
      <c r="J320" s="5" t="s">
        <v>21</v>
      </c>
      <c r="K320" s="5" t="s">
        <v>21</v>
      </c>
      <c r="L320" s="5">
        <f t="shared" si="149"/>
        <v>-8700</v>
      </c>
      <c r="M320" s="5">
        <v>0</v>
      </c>
      <c r="N320" s="5">
        <v>0</v>
      </c>
      <c r="O320" s="38">
        <f t="shared" si="147"/>
        <v>-1.5</v>
      </c>
      <c r="P320" s="32">
        <f t="shared" si="148"/>
        <v>-8700</v>
      </c>
    </row>
    <row r="321" spans="1:16" s="2" customFormat="1" ht="18.75" customHeight="1">
      <c r="A321" s="10">
        <v>44573</v>
      </c>
      <c r="B321" s="5" t="s">
        <v>109</v>
      </c>
      <c r="C321" s="5" t="s">
        <v>19</v>
      </c>
      <c r="D321" s="5">
        <v>310</v>
      </c>
      <c r="E321" s="5">
        <v>2600</v>
      </c>
      <c r="F321" s="6" t="s">
        <v>20</v>
      </c>
      <c r="G321" s="7">
        <v>2</v>
      </c>
      <c r="H321" s="8">
        <v>9.25</v>
      </c>
      <c r="I321" s="5">
        <v>10.75</v>
      </c>
      <c r="J321" s="5" t="s">
        <v>21</v>
      </c>
      <c r="K321" s="5" t="s">
        <v>21</v>
      </c>
      <c r="L321" s="5">
        <f t="shared" si="149"/>
        <v>7800</v>
      </c>
      <c r="M321" s="5">
        <v>0</v>
      </c>
      <c r="N321" s="5">
        <v>0</v>
      </c>
      <c r="O321" s="38">
        <f t="shared" si="147"/>
        <v>1.5</v>
      </c>
      <c r="P321" s="9">
        <f t="shared" si="148"/>
        <v>7800</v>
      </c>
    </row>
    <row r="322" spans="1:16" s="2" customFormat="1" ht="18.75" customHeight="1">
      <c r="A322" s="10">
        <v>44572</v>
      </c>
      <c r="B322" s="5" t="s">
        <v>108</v>
      </c>
      <c r="C322" s="5" t="s">
        <v>19</v>
      </c>
      <c r="D322" s="5">
        <v>1320</v>
      </c>
      <c r="E322" s="5">
        <v>700</v>
      </c>
      <c r="F322" s="6" t="s">
        <v>20</v>
      </c>
      <c r="G322" s="7">
        <v>2</v>
      </c>
      <c r="H322" s="8">
        <v>45</v>
      </c>
      <c r="I322" s="5">
        <v>54</v>
      </c>
      <c r="J322" s="5" t="s">
        <v>21</v>
      </c>
      <c r="K322" s="5" t="s">
        <v>21</v>
      </c>
      <c r="L322" s="5">
        <f t="shared" si="149"/>
        <v>12600</v>
      </c>
      <c r="M322" s="5">
        <v>0</v>
      </c>
      <c r="N322" s="5">
        <v>0</v>
      </c>
      <c r="O322" s="38">
        <f t="shared" si="147"/>
        <v>9</v>
      </c>
      <c r="P322" s="9">
        <f t="shared" si="148"/>
        <v>12600</v>
      </c>
    </row>
    <row r="323" spans="1:16" s="2" customFormat="1" ht="18.75" customHeight="1">
      <c r="A323" s="10">
        <v>44571</v>
      </c>
      <c r="B323" s="5" t="s">
        <v>107</v>
      </c>
      <c r="C323" s="5" t="s">
        <v>19</v>
      </c>
      <c r="D323" s="5">
        <v>1400</v>
      </c>
      <c r="E323" s="5">
        <v>407</v>
      </c>
      <c r="F323" s="6" t="s">
        <v>20</v>
      </c>
      <c r="G323" s="7">
        <v>2</v>
      </c>
      <c r="H323" s="8">
        <v>77</v>
      </c>
      <c r="I323" s="5">
        <v>93</v>
      </c>
      <c r="J323" s="5" t="s">
        <v>21</v>
      </c>
      <c r="K323" s="5" t="s">
        <v>21</v>
      </c>
      <c r="L323" s="5">
        <f t="shared" si="149"/>
        <v>13024</v>
      </c>
      <c r="M323" s="5">
        <v>0</v>
      </c>
      <c r="N323" s="5">
        <v>0</v>
      </c>
      <c r="O323" s="38">
        <f t="shared" si="147"/>
        <v>16</v>
      </c>
      <c r="P323" s="9">
        <f t="shared" si="148"/>
        <v>13024</v>
      </c>
    </row>
    <row r="324" spans="1:16" s="2" customFormat="1" ht="18.75" customHeight="1">
      <c r="A324" s="10">
        <v>44568</v>
      </c>
      <c r="B324" s="5" t="s">
        <v>92</v>
      </c>
      <c r="C324" s="5" t="s">
        <v>19</v>
      </c>
      <c r="D324" s="5">
        <v>1020</v>
      </c>
      <c r="E324" s="5">
        <v>850</v>
      </c>
      <c r="F324" s="6" t="s">
        <v>20</v>
      </c>
      <c r="G324" s="7">
        <v>2</v>
      </c>
      <c r="H324" s="8">
        <v>38</v>
      </c>
      <c r="I324" s="5">
        <v>44</v>
      </c>
      <c r="J324" s="5" t="s">
        <v>21</v>
      </c>
      <c r="K324" s="5" t="s">
        <v>21</v>
      </c>
      <c r="L324" s="5">
        <f t="shared" si="149"/>
        <v>10200</v>
      </c>
      <c r="M324" s="5">
        <v>0</v>
      </c>
      <c r="N324" s="5">
        <v>0</v>
      </c>
      <c r="O324" s="37">
        <f t="shared" ref="O324" si="152">(I324-H324)</f>
        <v>6</v>
      </c>
      <c r="P324" s="9">
        <f t="shared" ref="P324" si="153">SUM(L324:N324)</f>
        <v>10200</v>
      </c>
    </row>
    <row r="325" spans="1:16" s="2" customFormat="1" ht="18.75" customHeight="1">
      <c r="A325" s="10">
        <v>44567</v>
      </c>
      <c r="B325" s="5" t="s">
        <v>98</v>
      </c>
      <c r="C325" s="5" t="s">
        <v>24</v>
      </c>
      <c r="D325" s="5">
        <v>4500</v>
      </c>
      <c r="E325" s="5">
        <v>150</v>
      </c>
      <c r="F325" s="6" t="s">
        <v>20</v>
      </c>
      <c r="G325" s="7">
        <v>2</v>
      </c>
      <c r="H325" s="8">
        <v>180</v>
      </c>
      <c r="I325" s="5">
        <v>220</v>
      </c>
      <c r="J325" s="5" t="s">
        <v>21</v>
      </c>
      <c r="K325" s="5" t="s">
        <v>21</v>
      </c>
      <c r="L325" s="5">
        <f t="shared" si="149"/>
        <v>12000</v>
      </c>
      <c r="M325" s="5">
        <v>0</v>
      </c>
      <c r="N325" s="5">
        <v>0</v>
      </c>
      <c r="O325" s="36">
        <f t="shared" ref="O325" si="154">(I325-H325)</f>
        <v>40</v>
      </c>
      <c r="P325" s="9">
        <f t="shared" ref="P325" si="155">SUM(L325:N325)</f>
        <v>12000</v>
      </c>
    </row>
    <row r="326" spans="1:16" s="2" customFormat="1" ht="18.75" customHeight="1">
      <c r="A326" s="10">
        <v>44566</v>
      </c>
      <c r="B326" s="5" t="s">
        <v>69</v>
      </c>
      <c r="C326" s="5" t="s">
        <v>19</v>
      </c>
      <c r="D326" s="5">
        <v>310</v>
      </c>
      <c r="E326" s="5">
        <v>2700</v>
      </c>
      <c r="F326" s="6" t="s">
        <v>20</v>
      </c>
      <c r="G326" s="7">
        <v>2</v>
      </c>
      <c r="H326" s="8">
        <v>8.75</v>
      </c>
      <c r="I326" s="5">
        <v>11</v>
      </c>
      <c r="J326" s="5" t="s">
        <v>21</v>
      </c>
      <c r="K326" s="5" t="s">
        <v>21</v>
      </c>
      <c r="L326" s="5">
        <f t="shared" si="149"/>
        <v>12150</v>
      </c>
      <c r="M326" s="5">
        <v>0</v>
      </c>
      <c r="N326" s="5">
        <v>0</v>
      </c>
      <c r="O326" s="35">
        <f t="shared" ref="O326:O328" si="156">(I326-H326)</f>
        <v>2.25</v>
      </c>
      <c r="P326" s="9">
        <f t="shared" ref="P326:P328" si="157">SUM(L326:N326)</f>
        <v>12150</v>
      </c>
    </row>
    <row r="327" spans="1:16" s="2" customFormat="1" ht="18.75" customHeight="1">
      <c r="A327" s="10">
        <v>44566</v>
      </c>
      <c r="B327" s="5" t="s">
        <v>88</v>
      </c>
      <c r="C327" s="5" t="s">
        <v>19</v>
      </c>
      <c r="D327" s="5">
        <v>290</v>
      </c>
      <c r="E327" s="5">
        <v>2600</v>
      </c>
      <c r="F327" s="6" t="s">
        <v>20</v>
      </c>
      <c r="G327" s="7">
        <v>2</v>
      </c>
      <c r="H327" s="8">
        <v>11</v>
      </c>
      <c r="I327" s="5">
        <v>11.5</v>
      </c>
      <c r="J327" s="5" t="s">
        <v>21</v>
      </c>
      <c r="K327" s="5" t="s">
        <v>21</v>
      </c>
      <c r="L327" s="5">
        <f t="shared" si="149"/>
        <v>2600</v>
      </c>
      <c r="M327" s="5">
        <v>0</v>
      </c>
      <c r="N327" s="5">
        <v>0</v>
      </c>
      <c r="O327" s="35">
        <f t="shared" si="156"/>
        <v>0.5</v>
      </c>
      <c r="P327" s="9">
        <f t="shared" si="157"/>
        <v>2600</v>
      </c>
    </row>
    <row r="328" spans="1:16" s="2" customFormat="1" ht="18.75" customHeight="1">
      <c r="A328" s="10">
        <v>44565</v>
      </c>
      <c r="B328" s="5" t="s">
        <v>89</v>
      </c>
      <c r="C328" s="5" t="s">
        <v>19</v>
      </c>
      <c r="D328" s="5">
        <v>6000</v>
      </c>
      <c r="E328" s="5">
        <v>200</v>
      </c>
      <c r="F328" s="6" t="s">
        <v>20</v>
      </c>
      <c r="G328" s="7">
        <v>2</v>
      </c>
      <c r="H328" s="8">
        <v>130</v>
      </c>
      <c r="I328" s="5">
        <v>160</v>
      </c>
      <c r="J328" s="5" t="s">
        <v>21</v>
      </c>
      <c r="K328" s="5" t="s">
        <v>21</v>
      </c>
      <c r="L328" s="5">
        <f t="shared" si="149"/>
        <v>12000</v>
      </c>
      <c r="M328" s="5">
        <v>0</v>
      </c>
      <c r="N328" s="5">
        <v>0</v>
      </c>
      <c r="O328" s="35">
        <f t="shared" si="156"/>
        <v>30</v>
      </c>
      <c r="P328" s="9">
        <f t="shared" si="157"/>
        <v>12000</v>
      </c>
    </row>
    <row r="329" spans="1:16" s="2" customFormat="1" ht="18.75" customHeight="1">
      <c r="A329" s="41">
        <v>44564</v>
      </c>
      <c r="B329" s="42" t="s">
        <v>90</v>
      </c>
      <c r="C329" s="42" t="s">
        <v>19</v>
      </c>
      <c r="D329" s="42">
        <v>2500</v>
      </c>
      <c r="E329" s="42">
        <v>300</v>
      </c>
      <c r="F329" s="43" t="s">
        <v>20</v>
      </c>
      <c r="G329" s="44">
        <v>2</v>
      </c>
      <c r="H329" s="45">
        <v>85</v>
      </c>
      <c r="I329" s="42">
        <v>72</v>
      </c>
      <c r="J329" s="42" t="s">
        <v>21</v>
      </c>
      <c r="K329" s="42" t="s">
        <v>21</v>
      </c>
      <c r="L329" s="5">
        <f t="shared" si="149"/>
        <v>-7800</v>
      </c>
      <c r="M329" s="42">
        <v>0</v>
      </c>
      <c r="N329" s="42">
        <v>0</v>
      </c>
      <c r="O329" s="46">
        <f t="shared" ref="O329:O365" si="158">(I329-H329)</f>
        <v>-13</v>
      </c>
      <c r="P329" s="47">
        <f t="shared" ref="P329:P365" si="159">SUM(L329:N329)</f>
        <v>-7800</v>
      </c>
    </row>
    <row r="330" spans="1:16" s="2" customFormat="1" ht="18.75" customHeight="1">
      <c r="A330" s="10">
        <v>44561</v>
      </c>
      <c r="B330" s="5" t="s">
        <v>91</v>
      </c>
      <c r="C330" s="5" t="s">
        <v>19</v>
      </c>
      <c r="D330" s="5">
        <v>740</v>
      </c>
      <c r="E330" s="5">
        <v>850</v>
      </c>
      <c r="F330" s="5" t="s">
        <v>20</v>
      </c>
      <c r="G330" s="7">
        <v>2</v>
      </c>
      <c r="H330" s="5">
        <v>26</v>
      </c>
      <c r="I330" s="5">
        <v>27</v>
      </c>
      <c r="J330" s="5" t="s">
        <v>21</v>
      </c>
      <c r="K330" s="5" t="s">
        <v>21</v>
      </c>
      <c r="L330" s="5">
        <f t="shared" si="149"/>
        <v>1700</v>
      </c>
      <c r="M330" s="5">
        <v>0</v>
      </c>
      <c r="N330" s="5">
        <v>0</v>
      </c>
      <c r="O330" s="39">
        <f t="shared" ref="O330:O348" si="160">(I330-H330)</f>
        <v>1</v>
      </c>
      <c r="P330" s="9">
        <f t="shared" ref="P330:P348" si="161">SUM(L330:N330)</f>
        <v>1700</v>
      </c>
    </row>
    <row r="331" spans="1:16" s="2" customFormat="1" ht="18.75" customHeight="1">
      <c r="A331" s="10">
        <v>44560</v>
      </c>
      <c r="B331" s="5" t="s">
        <v>74</v>
      </c>
      <c r="C331" s="5" t="s">
        <v>19</v>
      </c>
      <c r="D331" s="5">
        <v>4800</v>
      </c>
      <c r="E331" s="5">
        <v>125</v>
      </c>
      <c r="F331" s="5" t="s">
        <v>20</v>
      </c>
      <c r="G331" s="7">
        <v>2</v>
      </c>
      <c r="H331" s="5">
        <v>190</v>
      </c>
      <c r="I331" s="5">
        <v>240</v>
      </c>
      <c r="J331" s="5" t="s">
        <v>21</v>
      </c>
      <c r="K331" s="5" t="s">
        <v>21</v>
      </c>
      <c r="L331" s="5">
        <f t="shared" si="149"/>
        <v>12500</v>
      </c>
      <c r="M331" s="5">
        <v>0</v>
      </c>
      <c r="N331" s="5">
        <v>0</v>
      </c>
      <c r="O331" s="39">
        <f t="shared" si="160"/>
        <v>50</v>
      </c>
      <c r="P331" s="9">
        <f t="shared" si="161"/>
        <v>12500</v>
      </c>
    </row>
    <row r="332" spans="1:16" s="2" customFormat="1" ht="18.75" customHeight="1">
      <c r="A332" s="10">
        <v>44559</v>
      </c>
      <c r="B332" s="5" t="s">
        <v>92</v>
      </c>
      <c r="C332" s="5" t="s">
        <v>19</v>
      </c>
      <c r="D332" s="5">
        <v>1000</v>
      </c>
      <c r="E332" s="5">
        <v>850</v>
      </c>
      <c r="F332" s="5" t="s">
        <v>20</v>
      </c>
      <c r="G332" s="7">
        <v>2</v>
      </c>
      <c r="H332" s="5">
        <v>31</v>
      </c>
      <c r="I332" s="5">
        <v>36</v>
      </c>
      <c r="J332" s="5" t="s">
        <v>21</v>
      </c>
      <c r="K332" s="5" t="s">
        <v>21</v>
      </c>
      <c r="L332" s="5">
        <f t="shared" si="149"/>
        <v>8500</v>
      </c>
      <c r="M332" s="5">
        <v>0</v>
      </c>
      <c r="N332" s="5">
        <v>0</v>
      </c>
      <c r="O332" s="39">
        <f t="shared" si="160"/>
        <v>5</v>
      </c>
      <c r="P332" s="9">
        <f t="shared" si="161"/>
        <v>8500</v>
      </c>
    </row>
    <row r="333" spans="1:16" s="2" customFormat="1" ht="18.75" customHeight="1">
      <c r="A333" s="10">
        <v>44558</v>
      </c>
      <c r="B333" s="5" t="s">
        <v>36</v>
      </c>
      <c r="C333" s="5" t="s">
        <v>24</v>
      </c>
      <c r="D333" s="5">
        <v>1000</v>
      </c>
      <c r="E333" s="5">
        <v>500</v>
      </c>
      <c r="F333" s="5" t="s">
        <v>20</v>
      </c>
      <c r="G333" s="7">
        <v>2</v>
      </c>
      <c r="H333" s="5">
        <v>47</v>
      </c>
      <c r="I333" s="5">
        <v>60</v>
      </c>
      <c r="J333" s="5" t="s">
        <v>21</v>
      </c>
      <c r="K333" s="5" t="s">
        <v>21</v>
      </c>
      <c r="L333" s="5">
        <f t="shared" si="149"/>
        <v>13000</v>
      </c>
      <c r="M333" s="5">
        <v>0</v>
      </c>
      <c r="N333" s="5">
        <v>0</v>
      </c>
      <c r="O333" s="39">
        <f t="shared" si="160"/>
        <v>13</v>
      </c>
      <c r="P333" s="9">
        <f t="shared" si="161"/>
        <v>13000</v>
      </c>
    </row>
    <row r="334" spans="1:16" s="2" customFormat="1" ht="18.75" customHeight="1">
      <c r="A334" s="10">
        <v>44557</v>
      </c>
      <c r="B334" s="5" t="s">
        <v>89</v>
      </c>
      <c r="C334" s="5" t="s">
        <v>19</v>
      </c>
      <c r="D334" s="5">
        <v>5400</v>
      </c>
      <c r="E334" s="5">
        <v>150</v>
      </c>
      <c r="F334" s="5" t="s">
        <v>20</v>
      </c>
      <c r="G334" s="7">
        <v>2</v>
      </c>
      <c r="H334" s="5">
        <v>100</v>
      </c>
      <c r="I334" s="5">
        <v>140</v>
      </c>
      <c r="J334" s="5" t="s">
        <v>21</v>
      </c>
      <c r="K334" s="5" t="s">
        <v>21</v>
      </c>
      <c r="L334" s="5">
        <f t="shared" si="149"/>
        <v>12000</v>
      </c>
      <c r="M334" s="5">
        <v>0</v>
      </c>
      <c r="N334" s="5">
        <v>0</v>
      </c>
      <c r="O334" s="39">
        <f t="shared" si="160"/>
        <v>40</v>
      </c>
      <c r="P334" s="9">
        <f t="shared" si="161"/>
        <v>12000</v>
      </c>
    </row>
    <row r="335" spans="1:16" s="2" customFormat="1" ht="18.75" customHeight="1">
      <c r="A335" s="10">
        <v>44554</v>
      </c>
      <c r="B335" s="5" t="s">
        <v>65</v>
      </c>
      <c r="C335" s="5" t="s">
        <v>24</v>
      </c>
      <c r="D335" s="5">
        <v>16000</v>
      </c>
      <c r="E335" s="5">
        <v>50</v>
      </c>
      <c r="F335" s="5" t="s">
        <v>20</v>
      </c>
      <c r="G335" s="7">
        <v>2</v>
      </c>
      <c r="H335" s="5">
        <v>310</v>
      </c>
      <c r="I335" s="5">
        <v>240</v>
      </c>
      <c r="J335" s="5" t="s">
        <v>21</v>
      </c>
      <c r="K335" s="5" t="s">
        <v>21</v>
      </c>
      <c r="L335" s="5">
        <f t="shared" si="149"/>
        <v>-7000</v>
      </c>
      <c r="M335" s="5">
        <v>0</v>
      </c>
      <c r="N335" s="5">
        <v>0</v>
      </c>
      <c r="O335" s="39">
        <f t="shared" si="160"/>
        <v>-70</v>
      </c>
      <c r="P335" s="32">
        <f t="shared" si="161"/>
        <v>-7000</v>
      </c>
    </row>
    <row r="336" spans="1:16" s="2" customFormat="1" ht="18.75" customHeight="1">
      <c r="A336" s="10">
        <v>44553</v>
      </c>
      <c r="B336" s="5" t="s">
        <v>70</v>
      </c>
      <c r="C336" s="5" t="s">
        <v>19</v>
      </c>
      <c r="D336" s="5">
        <v>205</v>
      </c>
      <c r="E336" s="5">
        <v>5333</v>
      </c>
      <c r="F336" s="5" t="s">
        <v>20</v>
      </c>
      <c r="G336" s="7">
        <v>2</v>
      </c>
      <c r="H336" s="5">
        <v>4.5999999999999996</v>
      </c>
      <c r="I336" s="5">
        <v>5.8</v>
      </c>
      <c r="J336" s="5" t="s">
        <v>21</v>
      </c>
      <c r="K336" s="5" t="s">
        <v>21</v>
      </c>
      <c r="L336" s="5">
        <f t="shared" si="149"/>
        <v>12799.200000000003</v>
      </c>
      <c r="M336" s="5">
        <v>0</v>
      </c>
      <c r="N336" s="5">
        <v>0</v>
      </c>
      <c r="O336" s="39">
        <f t="shared" si="160"/>
        <v>1.2000000000000002</v>
      </c>
      <c r="P336" s="9">
        <f t="shared" si="161"/>
        <v>12799.200000000003</v>
      </c>
    </row>
    <row r="337" spans="1:16" s="2" customFormat="1" ht="18.75" customHeight="1">
      <c r="A337" s="10">
        <v>44552</v>
      </c>
      <c r="B337" s="5" t="s">
        <v>83</v>
      </c>
      <c r="C337" s="5" t="s">
        <v>19</v>
      </c>
      <c r="D337" s="5">
        <v>1620</v>
      </c>
      <c r="E337" s="5">
        <v>350</v>
      </c>
      <c r="F337" s="5" t="s">
        <v>20</v>
      </c>
      <c r="G337" s="7">
        <v>2</v>
      </c>
      <c r="H337" s="5">
        <v>42</v>
      </c>
      <c r="I337" s="5">
        <v>30</v>
      </c>
      <c r="J337" s="5" t="s">
        <v>21</v>
      </c>
      <c r="K337" s="5" t="s">
        <v>21</v>
      </c>
      <c r="L337" s="5">
        <f t="shared" si="149"/>
        <v>-8400</v>
      </c>
      <c r="M337" s="5">
        <v>0</v>
      </c>
      <c r="N337" s="5">
        <v>0</v>
      </c>
      <c r="O337" s="39">
        <f t="shared" si="160"/>
        <v>-12</v>
      </c>
      <c r="P337" s="32">
        <f t="shared" si="161"/>
        <v>-8400</v>
      </c>
    </row>
    <row r="338" spans="1:16" s="2" customFormat="1" ht="18.75" customHeight="1">
      <c r="A338" s="10">
        <v>44551</v>
      </c>
      <c r="B338" s="5" t="s">
        <v>93</v>
      </c>
      <c r="C338" s="5" t="s">
        <v>19</v>
      </c>
      <c r="D338" s="5">
        <v>7000</v>
      </c>
      <c r="E338" s="5">
        <v>150</v>
      </c>
      <c r="F338" s="5" t="s">
        <v>20</v>
      </c>
      <c r="G338" s="7">
        <v>2</v>
      </c>
      <c r="H338" s="5">
        <v>160</v>
      </c>
      <c r="I338" s="5">
        <v>200</v>
      </c>
      <c r="J338" s="5" t="s">
        <v>21</v>
      </c>
      <c r="K338" s="5" t="s">
        <v>21</v>
      </c>
      <c r="L338" s="5">
        <f t="shared" si="149"/>
        <v>12000</v>
      </c>
      <c r="M338" s="5">
        <v>0</v>
      </c>
      <c r="N338" s="5">
        <v>0</v>
      </c>
      <c r="O338" s="39">
        <f t="shared" si="160"/>
        <v>40</v>
      </c>
      <c r="P338" s="9">
        <f t="shared" si="161"/>
        <v>12000</v>
      </c>
    </row>
    <row r="339" spans="1:16" s="2" customFormat="1" ht="18.75" customHeight="1">
      <c r="A339" s="10">
        <v>44550</v>
      </c>
      <c r="B339" s="5" t="s">
        <v>60</v>
      </c>
      <c r="C339" s="5" t="s">
        <v>24</v>
      </c>
      <c r="D339" s="5">
        <v>770</v>
      </c>
      <c r="E339" s="5">
        <v>1650</v>
      </c>
      <c r="F339" s="5" t="s">
        <v>20</v>
      </c>
      <c r="G339" s="7">
        <v>2</v>
      </c>
      <c r="H339" s="5">
        <v>16</v>
      </c>
      <c r="I339" s="5">
        <v>20</v>
      </c>
      <c r="J339" s="5" t="s">
        <v>21</v>
      </c>
      <c r="K339" s="5" t="s">
        <v>21</v>
      </c>
      <c r="L339" s="5">
        <f t="shared" si="149"/>
        <v>13200</v>
      </c>
      <c r="M339" s="5">
        <v>0</v>
      </c>
      <c r="N339" s="5">
        <v>0</v>
      </c>
      <c r="O339" s="39">
        <f t="shared" si="160"/>
        <v>4</v>
      </c>
      <c r="P339" s="9">
        <f t="shared" si="161"/>
        <v>13200</v>
      </c>
    </row>
    <row r="340" spans="1:16" s="2" customFormat="1" ht="18.75" customHeight="1">
      <c r="A340" s="10">
        <v>44547</v>
      </c>
      <c r="B340" s="5" t="s">
        <v>94</v>
      </c>
      <c r="C340" s="5" t="s">
        <v>19</v>
      </c>
      <c r="D340" s="5">
        <v>540</v>
      </c>
      <c r="E340" s="5">
        <v>2300</v>
      </c>
      <c r="F340" s="5" t="s">
        <v>20</v>
      </c>
      <c r="G340" s="7">
        <v>2</v>
      </c>
      <c r="H340" s="5">
        <v>13</v>
      </c>
      <c r="I340" s="5">
        <v>9.5</v>
      </c>
      <c r="J340" s="5" t="s">
        <v>21</v>
      </c>
      <c r="K340" s="5" t="s">
        <v>21</v>
      </c>
      <c r="L340" s="5">
        <f t="shared" si="149"/>
        <v>-16100</v>
      </c>
      <c r="M340" s="5">
        <v>0</v>
      </c>
      <c r="N340" s="5">
        <v>0</v>
      </c>
      <c r="O340" s="39">
        <f t="shared" si="160"/>
        <v>-3.5</v>
      </c>
      <c r="P340" s="32">
        <f t="shared" si="161"/>
        <v>-16100</v>
      </c>
    </row>
    <row r="341" spans="1:16" s="2" customFormat="1" ht="18.75" customHeight="1">
      <c r="A341" s="10">
        <v>44545</v>
      </c>
      <c r="B341" s="5" t="s">
        <v>29</v>
      </c>
      <c r="C341" s="5" t="s">
        <v>24</v>
      </c>
      <c r="D341" s="5">
        <v>760</v>
      </c>
      <c r="E341" s="5">
        <v>650</v>
      </c>
      <c r="F341" s="5" t="s">
        <v>20</v>
      </c>
      <c r="G341" s="7">
        <v>2</v>
      </c>
      <c r="H341" s="5">
        <v>18.5</v>
      </c>
      <c r="I341" s="5">
        <v>14</v>
      </c>
      <c r="J341" s="5" t="s">
        <v>21</v>
      </c>
      <c r="K341" s="5" t="s">
        <v>21</v>
      </c>
      <c r="L341" s="5">
        <f t="shared" si="149"/>
        <v>-5850</v>
      </c>
      <c r="M341" s="5">
        <v>0</v>
      </c>
      <c r="N341" s="5">
        <v>0</v>
      </c>
      <c r="O341" s="39">
        <f t="shared" si="160"/>
        <v>-4.5</v>
      </c>
      <c r="P341" s="32">
        <f t="shared" si="161"/>
        <v>-5850</v>
      </c>
    </row>
    <row r="342" spans="1:16" s="2" customFormat="1" ht="18.75" customHeight="1">
      <c r="A342" s="10">
        <v>44544</v>
      </c>
      <c r="B342" s="5" t="s">
        <v>68</v>
      </c>
      <c r="C342" s="5" t="s">
        <v>24</v>
      </c>
      <c r="D342" s="5">
        <v>165</v>
      </c>
      <c r="E342" s="5">
        <v>4000</v>
      </c>
      <c r="F342" s="5" t="s">
        <v>20</v>
      </c>
      <c r="G342" s="7">
        <v>2</v>
      </c>
      <c r="H342" s="5">
        <v>6.35</v>
      </c>
      <c r="I342" s="5">
        <v>8.5</v>
      </c>
      <c r="J342" s="5" t="s">
        <v>21</v>
      </c>
      <c r="K342" s="5" t="s">
        <v>21</v>
      </c>
      <c r="L342" s="5">
        <f t="shared" si="149"/>
        <v>17200.000000000004</v>
      </c>
      <c r="M342" s="5">
        <v>0</v>
      </c>
      <c r="N342" s="5">
        <v>0</v>
      </c>
      <c r="O342" s="39">
        <f t="shared" si="160"/>
        <v>2.1500000000000004</v>
      </c>
      <c r="P342" s="9">
        <f t="shared" si="161"/>
        <v>17200.000000000004</v>
      </c>
    </row>
    <row r="343" spans="1:16" s="2" customFormat="1" ht="18.75" customHeight="1">
      <c r="A343" s="10">
        <v>44540</v>
      </c>
      <c r="B343" s="5" t="s">
        <v>40</v>
      </c>
      <c r="C343" s="5" t="s">
        <v>24</v>
      </c>
      <c r="D343" s="5">
        <v>3800</v>
      </c>
      <c r="E343" s="5">
        <v>125</v>
      </c>
      <c r="F343" s="5" t="s">
        <v>20</v>
      </c>
      <c r="G343" s="7">
        <v>2</v>
      </c>
      <c r="H343" s="5">
        <v>120</v>
      </c>
      <c r="I343" s="5">
        <v>120</v>
      </c>
      <c r="J343" s="5" t="s">
        <v>21</v>
      </c>
      <c r="K343" s="5" t="s">
        <v>21</v>
      </c>
      <c r="L343" s="5">
        <f t="shared" si="149"/>
        <v>0</v>
      </c>
      <c r="M343" s="5">
        <v>0</v>
      </c>
      <c r="N343" s="5">
        <v>0</v>
      </c>
      <c r="O343" s="39">
        <f t="shared" si="160"/>
        <v>0</v>
      </c>
      <c r="P343" s="9">
        <f t="shared" si="161"/>
        <v>0</v>
      </c>
    </row>
    <row r="344" spans="1:16" s="2" customFormat="1" ht="18.75" customHeight="1">
      <c r="A344" s="10">
        <v>44539</v>
      </c>
      <c r="B344" s="5" t="s">
        <v>95</v>
      </c>
      <c r="C344" s="5" t="s">
        <v>19</v>
      </c>
      <c r="D344" s="5">
        <v>360</v>
      </c>
      <c r="E344" s="5">
        <v>3000</v>
      </c>
      <c r="F344" s="5" t="s">
        <v>20</v>
      </c>
      <c r="G344" s="7">
        <v>2</v>
      </c>
      <c r="H344" s="5">
        <v>7</v>
      </c>
      <c r="I344" s="5">
        <v>7.25</v>
      </c>
      <c r="J344" s="5" t="s">
        <v>21</v>
      </c>
      <c r="K344" s="5" t="s">
        <v>21</v>
      </c>
      <c r="L344" s="5">
        <f t="shared" si="149"/>
        <v>1500</v>
      </c>
      <c r="M344" s="5">
        <v>0</v>
      </c>
      <c r="N344" s="5">
        <v>0</v>
      </c>
      <c r="O344" s="39">
        <f t="shared" si="160"/>
        <v>0.25</v>
      </c>
      <c r="P344" s="9">
        <f t="shared" si="161"/>
        <v>1500</v>
      </c>
    </row>
    <row r="345" spans="1:16" s="2" customFormat="1" ht="18.75" customHeight="1">
      <c r="A345" s="10">
        <v>44537</v>
      </c>
      <c r="B345" s="5" t="s">
        <v>87</v>
      </c>
      <c r="C345" s="5" t="s">
        <v>19</v>
      </c>
      <c r="D345" s="5">
        <v>225</v>
      </c>
      <c r="E345" s="5">
        <v>3000</v>
      </c>
      <c r="F345" s="5" t="s">
        <v>20</v>
      </c>
      <c r="G345" s="7">
        <v>2</v>
      </c>
      <c r="H345" s="5">
        <v>4.8</v>
      </c>
      <c r="I345" s="5">
        <v>4.3</v>
      </c>
      <c r="J345" s="5" t="s">
        <v>21</v>
      </c>
      <c r="K345" s="5" t="s">
        <v>21</v>
      </c>
      <c r="L345" s="5">
        <f t="shared" si="149"/>
        <v>-3000</v>
      </c>
      <c r="M345" s="5">
        <v>0</v>
      </c>
      <c r="N345" s="5">
        <v>0</v>
      </c>
      <c r="O345" s="39">
        <f t="shared" si="160"/>
        <v>-0.5</v>
      </c>
      <c r="P345" s="32">
        <f t="shared" si="161"/>
        <v>-3000</v>
      </c>
    </row>
    <row r="346" spans="1:16" s="2" customFormat="1" ht="18.75" customHeight="1">
      <c r="A346" s="10">
        <v>44536</v>
      </c>
      <c r="B346" s="5" t="s">
        <v>96</v>
      </c>
      <c r="C346" s="5" t="s">
        <v>24</v>
      </c>
      <c r="D346" s="5">
        <v>7000</v>
      </c>
      <c r="E346" s="5">
        <v>125</v>
      </c>
      <c r="F346" s="5" t="s">
        <v>20</v>
      </c>
      <c r="G346" s="7">
        <v>2</v>
      </c>
      <c r="H346" s="5">
        <v>210</v>
      </c>
      <c r="I346" s="5">
        <v>270</v>
      </c>
      <c r="J346" s="5" t="s">
        <v>21</v>
      </c>
      <c r="K346" s="5" t="s">
        <v>21</v>
      </c>
      <c r="L346" s="5">
        <f t="shared" si="149"/>
        <v>15000</v>
      </c>
      <c r="M346" s="5">
        <v>0</v>
      </c>
      <c r="N346" s="5">
        <v>0</v>
      </c>
      <c r="O346" s="39">
        <f t="shared" si="160"/>
        <v>60</v>
      </c>
      <c r="P346" s="9">
        <f t="shared" si="161"/>
        <v>15000</v>
      </c>
    </row>
    <row r="347" spans="1:16" s="2" customFormat="1" ht="18.75" customHeight="1">
      <c r="A347" s="10">
        <v>44533</v>
      </c>
      <c r="B347" s="5" t="s">
        <v>39</v>
      </c>
      <c r="C347" s="5" t="s">
        <v>19</v>
      </c>
      <c r="D347" s="5">
        <v>390</v>
      </c>
      <c r="E347" s="5">
        <v>2000</v>
      </c>
      <c r="F347" s="5" t="s">
        <v>20</v>
      </c>
      <c r="G347" s="7">
        <v>2</v>
      </c>
      <c r="H347" s="5">
        <v>13.5</v>
      </c>
      <c r="I347" s="5">
        <v>11.5</v>
      </c>
      <c r="J347" s="5" t="s">
        <v>21</v>
      </c>
      <c r="K347" s="5" t="s">
        <v>21</v>
      </c>
      <c r="L347" s="5">
        <f t="shared" si="149"/>
        <v>-8000</v>
      </c>
      <c r="M347" s="5">
        <v>0</v>
      </c>
      <c r="N347" s="5">
        <v>0</v>
      </c>
      <c r="O347" s="39">
        <f t="shared" si="160"/>
        <v>-2</v>
      </c>
      <c r="P347" s="32">
        <f t="shared" si="161"/>
        <v>-8000</v>
      </c>
    </row>
    <row r="348" spans="1:16" s="2" customFormat="1" ht="18.75" customHeight="1">
      <c r="A348" s="10">
        <v>44532</v>
      </c>
      <c r="B348" s="5" t="s">
        <v>97</v>
      </c>
      <c r="C348" s="5" t="s">
        <v>24</v>
      </c>
      <c r="D348" s="5">
        <v>670</v>
      </c>
      <c r="E348" s="5">
        <v>1200</v>
      </c>
      <c r="F348" s="5" t="s">
        <v>20</v>
      </c>
      <c r="G348" s="7">
        <v>2</v>
      </c>
      <c r="H348" s="5">
        <v>21</v>
      </c>
      <c r="I348" s="5">
        <v>18</v>
      </c>
      <c r="J348" s="5" t="s">
        <v>21</v>
      </c>
      <c r="K348" s="5" t="s">
        <v>21</v>
      </c>
      <c r="L348" s="5">
        <f t="shared" si="149"/>
        <v>-7200</v>
      </c>
      <c r="M348" s="5">
        <v>0</v>
      </c>
      <c r="N348" s="5">
        <v>0</v>
      </c>
      <c r="O348" s="39">
        <f t="shared" si="160"/>
        <v>-3</v>
      </c>
      <c r="P348" s="32">
        <f t="shared" si="161"/>
        <v>-7200</v>
      </c>
    </row>
    <row r="349" spans="1:16" s="2" customFormat="1" ht="18.75" customHeight="1">
      <c r="A349" s="10">
        <v>44531</v>
      </c>
      <c r="B349" s="5" t="s">
        <v>66</v>
      </c>
      <c r="C349" s="5" t="s">
        <v>24</v>
      </c>
      <c r="D349" s="5">
        <v>7400</v>
      </c>
      <c r="E349" s="5">
        <v>100</v>
      </c>
      <c r="F349" s="5" t="s">
        <v>20</v>
      </c>
      <c r="G349" s="7">
        <v>2</v>
      </c>
      <c r="H349" s="5">
        <v>270</v>
      </c>
      <c r="I349" s="5">
        <v>320</v>
      </c>
      <c r="J349" s="5" t="s">
        <v>21</v>
      </c>
      <c r="K349" s="5" t="s">
        <v>21</v>
      </c>
      <c r="L349" s="5">
        <f t="shared" si="149"/>
        <v>10000</v>
      </c>
      <c r="M349" s="5">
        <v>0</v>
      </c>
      <c r="N349" s="5">
        <v>0</v>
      </c>
      <c r="O349" s="39">
        <f t="shared" si="158"/>
        <v>50</v>
      </c>
      <c r="P349" s="9">
        <f t="shared" si="159"/>
        <v>10000</v>
      </c>
    </row>
    <row r="350" spans="1:16" s="2" customFormat="1" ht="18.75" customHeight="1">
      <c r="A350" s="18">
        <v>44530</v>
      </c>
      <c r="B350" s="19" t="s">
        <v>99</v>
      </c>
      <c r="C350" s="19" t="s">
        <v>24</v>
      </c>
      <c r="D350" s="19">
        <v>620</v>
      </c>
      <c r="E350" s="19">
        <v>1300</v>
      </c>
      <c r="F350" s="20" t="s">
        <v>20</v>
      </c>
      <c r="G350" s="21">
        <v>2</v>
      </c>
      <c r="H350" s="22">
        <v>26</v>
      </c>
      <c r="I350" s="19">
        <v>31</v>
      </c>
      <c r="J350" s="19" t="s">
        <v>21</v>
      </c>
      <c r="K350" s="19" t="s">
        <v>21</v>
      </c>
      <c r="L350" s="5">
        <f t="shared" si="149"/>
        <v>13000</v>
      </c>
      <c r="M350" s="19">
        <v>0</v>
      </c>
      <c r="N350" s="19">
        <v>0</v>
      </c>
      <c r="O350" s="23">
        <f t="shared" si="158"/>
        <v>5</v>
      </c>
      <c r="P350" s="24">
        <f t="shared" si="159"/>
        <v>13000</v>
      </c>
    </row>
    <row r="351" spans="1:16" s="2" customFormat="1" ht="18.75" customHeight="1">
      <c r="A351" s="10">
        <v>44529</v>
      </c>
      <c r="B351" s="5" t="s">
        <v>57</v>
      </c>
      <c r="C351" s="5" t="s">
        <v>19</v>
      </c>
      <c r="D351" s="5">
        <v>3520</v>
      </c>
      <c r="E351" s="5">
        <v>300</v>
      </c>
      <c r="F351" s="6" t="s">
        <v>20</v>
      </c>
      <c r="G351" s="7">
        <v>2</v>
      </c>
      <c r="H351" s="8">
        <v>85</v>
      </c>
      <c r="I351" s="5">
        <v>105</v>
      </c>
      <c r="J351" s="5" t="s">
        <v>21</v>
      </c>
      <c r="K351" s="5" t="s">
        <v>21</v>
      </c>
      <c r="L351" s="5">
        <f t="shared" si="149"/>
        <v>12000</v>
      </c>
      <c r="M351" s="5">
        <v>0</v>
      </c>
      <c r="N351" s="5">
        <v>0</v>
      </c>
      <c r="O351" s="36">
        <f t="shared" si="158"/>
        <v>20</v>
      </c>
      <c r="P351" s="9">
        <f t="shared" si="159"/>
        <v>12000</v>
      </c>
    </row>
    <row r="352" spans="1:16" s="2" customFormat="1" ht="18.75" customHeight="1">
      <c r="A352" s="10">
        <v>44526</v>
      </c>
      <c r="B352" s="5" t="s">
        <v>91</v>
      </c>
      <c r="C352" s="5" t="s">
        <v>19</v>
      </c>
      <c r="D352" s="5">
        <v>680</v>
      </c>
      <c r="E352" s="5">
        <v>850</v>
      </c>
      <c r="F352" s="6" t="s">
        <v>20</v>
      </c>
      <c r="G352" s="7">
        <v>2</v>
      </c>
      <c r="H352" s="8">
        <v>30</v>
      </c>
      <c r="I352" s="5">
        <v>27</v>
      </c>
      <c r="J352" s="5" t="s">
        <v>21</v>
      </c>
      <c r="K352" s="5" t="s">
        <v>21</v>
      </c>
      <c r="L352" s="5">
        <f t="shared" si="149"/>
        <v>-5100</v>
      </c>
      <c r="M352" s="5">
        <v>0</v>
      </c>
      <c r="N352" s="5">
        <v>0</v>
      </c>
      <c r="O352" s="36">
        <f t="shared" si="158"/>
        <v>-3</v>
      </c>
      <c r="P352" s="32">
        <f t="shared" si="159"/>
        <v>-5100</v>
      </c>
    </row>
    <row r="353" spans="1:16" s="2" customFormat="1" ht="18.75" customHeight="1">
      <c r="A353" s="10">
        <v>44525</v>
      </c>
      <c r="B353" s="5" t="s">
        <v>50</v>
      </c>
      <c r="C353" s="5" t="s">
        <v>19</v>
      </c>
      <c r="D353" s="5">
        <v>5500</v>
      </c>
      <c r="E353" s="5">
        <v>125</v>
      </c>
      <c r="F353" s="6" t="s">
        <v>20</v>
      </c>
      <c r="G353" s="7">
        <v>2</v>
      </c>
      <c r="H353" s="8">
        <v>230</v>
      </c>
      <c r="I353" s="5">
        <v>290</v>
      </c>
      <c r="J353" s="5" t="s">
        <v>21</v>
      </c>
      <c r="K353" s="5" t="s">
        <v>21</v>
      </c>
      <c r="L353" s="5">
        <f t="shared" si="149"/>
        <v>15000</v>
      </c>
      <c r="M353" s="5">
        <v>0</v>
      </c>
      <c r="N353" s="5">
        <v>0</v>
      </c>
      <c r="O353" s="36">
        <f t="shared" si="158"/>
        <v>60</v>
      </c>
      <c r="P353" s="9">
        <f t="shared" si="159"/>
        <v>15000</v>
      </c>
    </row>
    <row r="354" spans="1:16" s="2" customFormat="1" ht="18.75" customHeight="1">
      <c r="A354" s="10">
        <v>44524</v>
      </c>
      <c r="B354" s="5" t="s">
        <v>28</v>
      </c>
      <c r="C354" s="5" t="s">
        <v>19</v>
      </c>
      <c r="D354" s="5">
        <v>800</v>
      </c>
      <c r="E354" s="5">
        <v>1250</v>
      </c>
      <c r="F354" s="6" t="s">
        <v>20</v>
      </c>
      <c r="G354" s="7">
        <v>2</v>
      </c>
      <c r="H354" s="8">
        <v>22</v>
      </c>
      <c r="I354" s="5">
        <v>25</v>
      </c>
      <c r="J354" s="5" t="s">
        <v>21</v>
      </c>
      <c r="K354" s="5" t="s">
        <v>21</v>
      </c>
      <c r="L354" s="5">
        <f t="shared" si="149"/>
        <v>7500</v>
      </c>
      <c r="M354" s="5">
        <v>0</v>
      </c>
      <c r="N354" s="5">
        <v>0</v>
      </c>
      <c r="O354" s="36">
        <f t="shared" ref="O354" si="162">(I354-H354)</f>
        <v>3</v>
      </c>
      <c r="P354" s="9">
        <f t="shared" ref="P354" si="163">SUM(L354:N354)</f>
        <v>7500</v>
      </c>
    </row>
    <row r="355" spans="1:16" s="2" customFormat="1" ht="18.75" customHeight="1">
      <c r="A355" s="10">
        <v>44522</v>
      </c>
      <c r="B355" s="5" t="s">
        <v>100</v>
      </c>
      <c r="C355" s="5" t="s">
        <v>19</v>
      </c>
      <c r="D355" s="5">
        <v>3260</v>
      </c>
      <c r="E355" s="5">
        <v>150</v>
      </c>
      <c r="F355" s="6" t="s">
        <v>20</v>
      </c>
      <c r="G355" s="7">
        <v>2</v>
      </c>
      <c r="H355" s="8">
        <v>60</v>
      </c>
      <c r="I355" s="5">
        <v>35</v>
      </c>
      <c r="J355" s="5" t="s">
        <v>21</v>
      </c>
      <c r="K355" s="5" t="s">
        <v>21</v>
      </c>
      <c r="L355" s="5">
        <f t="shared" si="149"/>
        <v>-7500</v>
      </c>
      <c r="M355" s="5">
        <v>0</v>
      </c>
      <c r="N355" s="5">
        <v>0</v>
      </c>
      <c r="O355" s="36">
        <f t="shared" si="158"/>
        <v>-25</v>
      </c>
      <c r="P355" s="9">
        <f t="shared" si="159"/>
        <v>-7500</v>
      </c>
    </row>
    <row r="356" spans="1:16" s="2" customFormat="1" ht="18.75" customHeight="1">
      <c r="A356" s="10">
        <v>44518</v>
      </c>
      <c r="B356" s="5" t="s">
        <v>67</v>
      </c>
      <c r="C356" s="5" t="s">
        <v>24</v>
      </c>
      <c r="D356" s="5">
        <v>230</v>
      </c>
      <c r="E356" s="5">
        <v>3000</v>
      </c>
      <c r="F356" s="6" t="s">
        <v>20</v>
      </c>
      <c r="G356" s="7">
        <v>2</v>
      </c>
      <c r="H356" s="8">
        <v>6</v>
      </c>
      <c r="I356" s="5">
        <v>7.5</v>
      </c>
      <c r="J356" s="5" t="s">
        <v>21</v>
      </c>
      <c r="K356" s="5" t="s">
        <v>21</v>
      </c>
      <c r="L356" s="5">
        <f t="shared" si="149"/>
        <v>9000</v>
      </c>
      <c r="M356" s="5">
        <v>0</v>
      </c>
      <c r="N356" s="5">
        <v>0</v>
      </c>
      <c r="O356" s="36">
        <f t="shared" si="158"/>
        <v>1.5</v>
      </c>
      <c r="P356" s="9">
        <f t="shared" si="159"/>
        <v>9000</v>
      </c>
    </row>
    <row r="357" spans="1:16" s="2" customFormat="1" ht="18.75" customHeight="1">
      <c r="A357" s="10">
        <v>44517</v>
      </c>
      <c r="B357" s="5" t="s">
        <v>40</v>
      </c>
      <c r="C357" s="5" t="s">
        <v>24</v>
      </c>
      <c r="D357" s="5">
        <v>3950</v>
      </c>
      <c r="E357" s="5">
        <v>125</v>
      </c>
      <c r="F357" s="6" t="s">
        <v>20</v>
      </c>
      <c r="G357" s="7">
        <v>2</v>
      </c>
      <c r="H357" s="8">
        <v>100</v>
      </c>
      <c r="I357" s="5">
        <v>98</v>
      </c>
      <c r="J357" s="5" t="s">
        <v>21</v>
      </c>
      <c r="K357" s="5" t="s">
        <v>21</v>
      </c>
      <c r="L357" s="5">
        <f t="shared" si="149"/>
        <v>-500</v>
      </c>
      <c r="M357" s="5">
        <v>0</v>
      </c>
      <c r="N357" s="5">
        <v>0</v>
      </c>
      <c r="O357" s="36">
        <f t="shared" si="158"/>
        <v>-2</v>
      </c>
      <c r="P357" s="9">
        <f t="shared" si="159"/>
        <v>-500</v>
      </c>
    </row>
    <row r="358" spans="1:16" s="2" customFormat="1" ht="18.75" customHeight="1">
      <c r="A358" s="10">
        <v>44515</v>
      </c>
      <c r="B358" s="5" t="s">
        <v>101</v>
      </c>
      <c r="C358" s="5" t="s">
        <v>19</v>
      </c>
      <c r="D358" s="5">
        <v>480</v>
      </c>
      <c r="E358" s="5">
        <v>850</v>
      </c>
      <c r="F358" s="6" t="s">
        <v>20</v>
      </c>
      <c r="G358" s="7">
        <v>2</v>
      </c>
      <c r="H358" s="8">
        <v>17</v>
      </c>
      <c r="I358" s="5">
        <v>24</v>
      </c>
      <c r="J358" s="5" t="s">
        <v>21</v>
      </c>
      <c r="K358" s="5" t="s">
        <v>21</v>
      </c>
      <c r="L358" s="5">
        <f t="shared" si="149"/>
        <v>11900</v>
      </c>
      <c r="M358" s="5">
        <v>0</v>
      </c>
      <c r="N358" s="5">
        <v>0</v>
      </c>
      <c r="O358" s="36">
        <f t="shared" si="158"/>
        <v>7</v>
      </c>
      <c r="P358" s="9">
        <f t="shared" si="159"/>
        <v>11900</v>
      </c>
    </row>
    <row r="359" spans="1:16" s="2" customFormat="1" ht="18.75" customHeight="1">
      <c r="A359" s="10">
        <v>44511</v>
      </c>
      <c r="B359" s="5" t="s">
        <v>102</v>
      </c>
      <c r="C359" s="5" t="s">
        <v>19</v>
      </c>
      <c r="D359" s="5">
        <v>2420</v>
      </c>
      <c r="E359" s="5">
        <v>250</v>
      </c>
      <c r="F359" s="6" t="s">
        <v>20</v>
      </c>
      <c r="G359" s="7">
        <v>2</v>
      </c>
      <c r="H359" s="8">
        <v>66</v>
      </c>
      <c r="I359" s="5">
        <v>78</v>
      </c>
      <c r="J359" s="5" t="s">
        <v>21</v>
      </c>
      <c r="K359" s="5" t="s">
        <v>21</v>
      </c>
      <c r="L359" s="5">
        <f t="shared" si="149"/>
        <v>6000</v>
      </c>
      <c r="M359" s="5">
        <v>0</v>
      </c>
      <c r="N359" s="5">
        <v>0</v>
      </c>
      <c r="O359" s="36">
        <f t="shared" si="158"/>
        <v>12</v>
      </c>
      <c r="P359" s="32">
        <f t="shared" si="159"/>
        <v>6000</v>
      </c>
    </row>
    <row r="360" spans="1:16" s="2" customFormat="1" ht="18.75" customHeight="1">
      <c r="A360" s="10">
        <v>44510</v>
      </c>
      <c r="B360" s="5" t="s">
        <v>103</v>
      </c>
      <c r="C360" s="5" t="s">
        <v>19</v>
      </c>
      <c r="D360" s="5">
        <v>310</v>
      </c>
      <c r="E360" s="5">
        <v>2600</v>
      </c>
      <c r="F360" s="6" t="s">
        <v>20</v>
      </c>
      <c r="G360" s="7">
        <v>2</v>
      </c>
      <c r="H360" s="8">
        <v>12.75</v>
      </c>
      <c r="I360" s="5">
        <v>11</v>
      </c>
      <c r="J360" s="5" t="s">
        <v>21</v>
      </c>
      <c r="K360" s="5" t="s">
        <v>21</v>
      </c>
      <c r="L360" s="5">
        <f t="shared" si="149"/>
        <v>-9100</v>
      </c>
      <c r="M360" s="5">
        <v>0</v>
      </c>
      <c r="N360" s="5">
        <v>0</v>
      </c>
      <c r="O360" s="36">
        <f t="shared" si="158"/>
        <v>-1.75</v>
      </c>
      <c r="P360" s="9">
        <f t="shared" si="159"/>
        <v>-9100</v>
      </c>
    </row>
    <row r="361" spans="1:16" s="2" customFormat="1" ht="18.75" customHeight="1">
      <c r="A361" s="10">
        <v>44509</v>
      </c>
      <c r="B361" s="5" t="s">
        <v>104</v>
      </c>
      <c r="C361" s="5" t="s">
        <v>19</v>
      </c>
      <c r="D361" s="5">
        <v>2160</v>
      </c>
      <c r="E361" s="5">
        <v>500</v>
      </c>
      <c r="F361" s="6" t="s">
        <v>20</v>
      </c>
      <c r="G361" s="7">
        <v>2</v>
      </c>
      <c r="H361" s="8">
        <v>55</v>
      </c>
      <c r="I361" s="5">
        <v>45</v>
      </c>
      <c r="J361" s="5" t="s">
        <v>21</v>
      </c>
      <c r="K361" s="5" t="s">
        <v>21</v>
      </c>
      <c r="L361" s="5">
        <f t="shared" si="149"/>
        <v>-10000</v>
      </c>
      <c r="M361" s="5">
        <v>0</v>
      </c>
      <c r="N361" s="5">
        <v>0</v>
      </c>
      <c r="O361" s="36">
        <f t="shared" si="158"/>
        <v>-10</v>
      </c>
      <c r="P361" s="9">
        <f t="shared" si="159"/>
        <v>-10000</v>
      </c>
    </row>
    <row r="362" spans="1:16" s="2" customFormat="1" ht="18.75" customHeight="1">
      <c r="A362" s="10">
        <v>44508</v>
      </c>
      <c r="B362" s="5" t="s">
        <v>105</v>
      </c>
      <c r="C362" s="5" t="s">
        <v>24</v>
      </c>
      <c r="D362" s="5">
        <v>2060</v>
      </c>
      <c r="E362" s="5">
        <v>675</v>
      </c>
      <c r="F362" s="6" t="s">
        <v>20</v>
      </c>
      <c r="G362" s="7">
        <v>2</v>
      </c>
      <c r="H362" s="8">
        <v>52</v>
      </c>
      <c r="I362" s="5">
        <v>42</v>
      </c>
      <c r="J362" s="5" t="s">
        <v>21</v>
      </c>
      <c r="K362" s="5" t="s">
        <v>21</v>
      </c>
      <c r="L362" s="5">
        <f t="shared" si="149"/>
        <v>-13500</v>
      </c>
      <c r="M362" s="5">
        <v>0</v>
      </c>
      <c r="N362" s="5">
        <v>0</v>
      </c>
      <c r="O362" s="36">
        <f t="shared" si="158"/>
        <v>-10</v>
      </c>
      <c r="P362" s="32">
        <f t="shared" si="159"/>
        <v>-13500</v>
      </c>
    </row>
    <row r="363" spans="1:16" s="2" customFormat="1" ht="18.75" customHeight="1">
      <c r="A363" s="10">
        <v>44503</v>
      </c>
      <c r="B363" s="5" t="s">
        <v>106</v>
      </c>
      <c r="C363" s="5" t="s">
        <v>19</v>
      </c>
      <c r="D363" s="5">
        <v>2100</v>
      </c>
      <c r="E363" s="5">
        <v>400</v>
      </c>
      <c r="F363" s="6" t="s">
        <v>20</v>
      </c>
      <c r="G363" s="7">
        <v>2</v>
      </c>
      <c r="H363" s="8">
        <v>60</v>
      </c>
      <c r="I363" s="5">
        <v>46</v>
      </c>
      <c r="J363" s="5" t="s">
        <v>21</v>
      </c>
      <c r="K363" s="5" t="s">
        <v>21</v>
      </c>
      <c r="L363" s="5">
        <f t="shared" si="149"/>
        <v>-11200</v>
      </c>
      <c r="M363" s="5">
        <v>0</v>
      </c>
      <c r="N363" s="5">
        <v>0</v>
      </c>
      <c r="O363" s="36">
        <f t="shared" si="158"/>
        <v>-14</v>
      </c>
      <c r="P363" s="32">
        <f t="shared" si="159"/>
        <v>-11200</v>
      </c>
    </row>
    <row r="364" spans="1:16" s="2" customFormat="1" ht="18.75" customHeight="1">
      <c r="A364" s="10">
        <v>44502</v>
      </c>
      <c r="B364" s="5" t="s">
        <v>56</v>
      </c>
      <c r="C364" s="5" t="s">
        <v>19</v>
      </c>
      <c r="D364" s="5">
        <v>430</v>
      </c>
      <c r="E364" s="5">
        <v>1650</v>
      </c>
      <c r="F364" s="6" t="s">
        <v>20</v>
      </c>
      <c r="G364" s="7">
        <v>2</v>
      </c>
      <c r="H364" s="8">
        <v>19</v>
      </c>
      <c r="I364" s="5">
        <v>21</v>
      </c>
      <c r="J364" s="5" t="s">
        <v>21</v>
      </c>
      <c r="K364" s="5" t="s">
        <v>21</v>
      </c>
      <c r="L364" s="5">
        <f t="shared" si="149"/>
        <v>6600</v>
      </c>
      <c r="M364" s="5">
        <v>0</v>
      </c>
      <c r="N364" s="5">
        <v>0</v>
      </c>
      <c r="O364" s="36">
        <f t="shared" si="158"/>
        <v>2</v>
      </c>
      <c r="P364" s="9">
        <f t="shared" si="159"/>
        <v>6600</v>
      </c>
    </row>
    <row r="365" spans="1:16" s="2" customFormat="1" ht="18.75" customHeight="1" thickBot="1">
      <c r="A365" s="25">
        <v>44501</v>
      </c>
      <c r="B365" s="26" t="s">
        <v>88</v>
      </c>
      <c r="C365" s="26" t="s">
        <v>19</v>
      </c>
      <c r="D365" s="26">
        <v>280</v>
      </c>
      <c r="E365" s="26">
        <v>2600</v>
      </c>
      <c r="F365" s="27" t="s">
        <v>20</v>
      </c>
      <c r="G365" s="28">
        <v>2</v>
      </c>
      <c r="H365" s="29">
        <v>11.25</v>
      </c>
      <c r="I365" s="26">
        <v>13.1</v>
      </c>
      <c r="J365" s="26" t="s">
        <v>21</v>
      </c>
      <c r="K365" s="26" t="s">
        <v>21</v>
      </c>
      <c r="L365" s="5">
        <f t="shared" si="149"/>
        <v>9619.9999999999982</v>
      </c>
      <c r="M365" s="26">
        <v>0</v>
      </c>
      <c r="N365" s="26">
        <v>0</v>
      </c>
      <c r="O365" s="30">
        <f t="shared" si="158"/>
        <v>1.8499999999999996</v>
      </c>
      <c r="P365" s="31">
        <f t="shared" si="159"/>
        <v>9619.9999999999982</v>
      </c>
    </row>
    <row r="366" spans="1:16" s="2" customFormat="1" ht="18.75" customHeight="1">
      <c r="A366" s="18">
        <v>44463</v>
      </c>
      <c r="B366" s="19" t="s">
        <v>82</v>
      </c>
      <c r="C366" s="19" t="s">
        <v>19</v>
      </c>
      <c r="D366" s="19">
        <v>900</v>
      </c>
      <c r="E366" s="19">
        <v>1000</v>
      </c>
      <c r="F366" s="20" t="s">
        <v>20</v>
      </c>
      <c r="G366" s="21">
        <v>2</v>
      </c>
      <c r="H366" s="22">
        <v>21</v>
      </c>
      <c r="I366" s="19">
        <v>24</v>
      </c>
      <c r="J366" s="19" t="s">
        <v>21</v>
      </c>
      <c r="K366" s="19" t="s">
        <v>21</v>
      </c>
      <c r="L366" s="5">
        <f t="shared" si="149"/>
        <v>6000</v>
      </c>
      <c r="M366" s="19">
        <v>0</v>
      </c>
      <c r="N366" s="19">
        <v>0</v>
      </c>
      <c r="O366" s="23">
        <f t="shared" ref="O366:O374" si="164">(I366-H366)</f>
        <v>3</v>
      </c>
      <c r="P366" s="24">
        <f t="shared" ref="P366:P374" si="165">SUM(L366:N366)</f>
        <v>6000</v>
      </c>
    </row>
    <row r="367" spans="1:16" s="2" customFormat="1" ht="18.75" customHeight="1">
      <c r="A367" s="10">
        <v>44463</v>
      </c>
      <c r="B367" s="5" t="s">
        <v>83</v>
      </c>
      <c r="C367" s="5" t="s">
        <v>19</v>
      </c>
      <c r="D367" s="5">
        <v>1700</v>
      </c>
      <c r="E367" s="5">
        <v>350</v>
      </c>
      <c r="F367" s="6" t="s">
        <v>20</v>
      </c>
      <c r="G367" s="7">
        <v>2</v>
      </c>
      <c r="H367" s="8">
        <v>50</v>
      </c>
      <c r="I367" s="5">
        <v>35</v>
      </c>
      <c r="J367" s="5" t="s">
        <v>21</v>
      </c>
      <c r="K367" s="5" t="s">
        <v>21</v>
      </c>
      <c r="L367" s="5">
        <f t="shared" si="149"/>
        <v>-10500</v>
      </c>
      <c r="M367" s="5">
        <v>0</v>
      </c>
      <c r="N367" s="5">
        <v>0</v>
      </c>
      <c r="O367" s="17">
        <f t="shared" si="164"/>
        <v>-15</v>
      </c>
      <c r="P367" s="9">
        <f t="shared" si="165"/>
        <v>-10500</v>
      </c>
    </row>
    <row r="368" spans="1:16" s="2" customFormat="1" ht="18.75" customHeight="1">
      <c r="A368" s="10">
        <v>44462</v>
      </c>
      <c r="B368" s="5" t="s">
        <v>84</v>
      </c>
      <c r="C368" s="5" t="s">
        <v>19</v>
      </c>
      <c r="D368" s="5">
        <v>280</v>
      </c>
      <c r="E368" s="5">
        <v>2800</v>
      </c>
      <c r="F368" s="6" t="s">
        <v>20</v>
      </c>
      <c r="G368" s="7">
        <v>2</v>
      </c>
      <c r="H368" s="8">
        <v>14</v>
      </c>
      <c r="I368" s="5">
        <v>17</v>
      </c>
      <c r="J368" s="5" t="s">
        <v>21</v>
      </c>
      <c r="K368" s="5" t="s">
        <v>21</v>
      </c>
      <c r="L368" s="5">
        <f t="shared" si="149"/>
        <v>16800</v>
      </c>
      <c r="M368" s="5">
        <v>0</v>
      </c>
      <c r="N368" s="5">
        <v>0</v>
      </c>
      <c r="O368" s="17">
        <f t="shared" si="164"/>
        <v>3</v>
      </c>
      <c r="P368" s="32">
        <f t="shared" si="165"/>
        <v>16800</v>
      </c>
    </row>
    <row r="369" spans="1:16" s="2" customFormat="1" ht="18.75" customHeight="1">
      <c r="A369" s="10">
        <v>44461</v>
      </c>
      <c r="B369" s="5" t="s">
        <v>77</v>
      </c>
      <c r="C369" s="5" t="s">
        <v>19</v>
      </c>
      <c r="D369" s="5">
        <v>8500</v>
      </c>
      <c r="E369" s="5">
        <v>75</v>
      </c>
      <c r="F369" s="6" t="s">
        <v>20</v>
      </c>
      <c r="G369" s="7">
        <v>2</v>
      </c>
      <c r="H369" s="8">
        <v>330</v>
      </c>
      <c r="I369" s="5">
        <v>430</v>
      </c>
      <c r="J369" s="5" t="s">
        <v>21</v>
      </c>
      <c r="K369" s="5" t="s">
        <v>21</v>
      </c>
      <c r="L369" s="5">
        <f t="shared" si="149"/>
        <v>15000</v>
      </c>
      <c r="M369" s="5">
        <v>0</v>
      </c>
      <c r="N369" s="5">
        <v>0</v>
      </c>
      <c r="O369" s="17">
        <f t="shared" ref="O369:O371" si="166">(I369-H369)</f>
        <v>100</v>
      </c>
      <c r="P369" s="9">
        <f t="shared" ref="P369:P371" si="167">SUM(L369:N369)</f>
        <v>15000</v>
      </c>
    </row>
    <row r="370" spans="1:16" s="2" customFormat="1" ht="18.75" customHeight="1">
      <c r="A370" s="10">
        <v>44460</v>
      </c>
      <c r="B370" s="5" t="s">
        <v>26</v>
      </c>
      <c r="C370" s="5" t="s">
        <v>24</v>
      </c>
      <c r="D370" s="5">
        <v>6900</v>
      </c>
      <c r="E370" s="5">
        <v>100</v>
      </c>
      <c r="F370" s="6" t="s">
        <v>20</v>
      </c>
      <c r="G370" s="7">
        <v>2</v>
      </c>
      <c r="H370" s="8">
        <v>205</v>
      </c>
      <c r="I370" s="5">
        <v>220</v>
      </c>
      <c r="J370" s="5" t="s">
        <v>21</v>
      </c>
      <c r="K370" s="5" t="s">
        <v>21</v>
      </c>
      <c r="L370" s="5">
        <f t="shared" si="149"/>
        <v>3000</v>
      </c>
      <c r="M370" s="5">
        <v>0</v>
      </c>
      <c r="N370" s="5">
        <v>0</v>
      </c>
      <c r="O370" s="17">
        <f t="shared" si="166"/>
        <v>15</v>
      </c>
      <c r="P370" s="9">
        <f t="shared" si="167"/>
        <v>3000</v>
      </c>
    </row>
    <row r="371" spans="1:16" s="2" customFormat="1" ht="18.75" customHeight="1">
      <c r="A371" s="10">
        <v>44459</v>
      </c>
      <c r="B371" s="5" t="s">
        <v>85</v>
      </c>
      <c r="C371" s="5" t="s">
        <v>19</v>
      </c>
      <c r="D371" s="5">
        <v>570</v>
      </c>
      <c r="E371" s="5">
        <v>2000</v>
      </c>
      <c r="F371" s="6" t="s">
        <v>20</v>
      </c>
      <c r="G371" s="7">
        <v>2</v>
      </c>
      <c r="H371" s="8">
        <v>13.5</v>
      </c>
      <c r="I371" s="5">
        <v>11</v>
      </c>
      <c r="J371" s="5" t="s">
        <v>21</v>
      </c>
      <c r="K371" s="5" t="s">
        <v>21</v>
      </c>
      <c r="L371" s="5">
        <f t="shared" si="149"/>
        <v>-10000</v>
      </c>
      <c r="M371" s="5">
        <v>0</v>
      </c>
      <c r="N371" s="5">
        <v>0</v>
      </c>
      <c r="O371" s="17">
        <f t="shared" si="166"/>
        <v>-2.5</v>
      </c>
      <c r="P371" s="9">
        <f t="shared" si="167"/>
        <v>-10000</v>
      </c>
    </row>
    <row r="372" spans="1:16" s="2" customFormat="1" ht="18.75" customHeight="1">
      <c r="A372" s="10">
        <v>44456</v>
      </c>
      <c r="B372" s="5" t="s">
        <v>65</v>
      </c>
      <c r="C372" s="5" t="s">
        <v>19</v>
      </c>
      <c r="D372" s="5">
        <v>17800</v>
      </c>
      <c r="E372" s="5">
        <v>75</v>
      </c>
      <c r="F372" s="6" t="s">
        <v>20</v>
      </c>
      <c r="G372" s="7">
        <v>2</v>
      </c>
      <c r="H372" s="8">
        <v>300</v>
      </c>
      <c r="I372" s="5">
        <v>400</v>
      </c>
      <c r="J372" s="5" t="s">
        <v>21</v>
      </c>
      <c r="K372" s="5" t="s">
        <v>21</v>
      </c>
      <c r="L372" s="5">
        <f t="shared" si="149"/>
        <v>15000</v>
      </c>
      <c r="M372" s="5">
        <v>0</v>
      </c>
      <c r="N372" s="5">
        <v>0</v>
      </c>
      <c r="O372" s="17">
        <f t="shared" si="164"/>
        <v>100</v>
      </c>
      <c r="P372" s="9">
        <f t="shared" si="165"/>
        <v>15000</v>
      </c>
    </row>
    <row r="373" spans="1:16" s="2" customFormat="1" ht="18.75" customHeight="1">
      <c r="A373" s="10">
        <v>44455</v>
      </c>
      <c r="B373" s="5" t="s">
        <v>86</v>
      </c>
      <c r="C373" s="5" t="s">
        <v>19</v>
      </c>
      <c r="D373" s="5">
        <v>750</v>
      </c>
      <c r="E373" s="5">
        <v>1850</v>
      </c>
      <c r="F373" s="6" t="s">
        <v>20</v>
      </c>
      <c r="G373" s="7">
        <v>2</v>
      </c>
      <c r="H373" s="8">
        <v>15</v>
      </c>
      <c r="I373" s="5">
        <v>12</v>
      </c>
      <c r="J373" s="5" t="s">
        <v>21</v>
      </c>
      <c r="K373" s="5" t="s">
        <v>21</v>
      </c>
      <c r="L373" s="5">
        <f t="shared" si="149"/>
        <v>-11100</v>
      </c>
      <c r="M373" s="5">
        <v>0</v>
      </c>
      <c r="N373" s="5">
        <v>0</v>
      </c>
      <c r="O373" s="17">
        <f t="shared" si="164"/>
        <v>-3</v>
      </c>
      <c r="P373" s="32">
        <f t="shared" si="165"/>
        <v>-11100</v>
      </c>
    </row>
    <row r="374" spans="1:16" s="2" customFormat="1" ht="18.75" customHeight="1">
      <c r="A374" s="10">
        <v>44454</v>
      </c>
      <c r="B374" s="5" t="s">
        <v>87</v>
      </c>
      <c r="C374" s="5" t="s">
        <v>19</v>
      </c>
      <c r="D374" s="5">
        <v>230</v>
      </c>
      <c r="E374" s="5">
        <v>3000</v>
      </c>
      <c r="F374" s="6" t="s">
        <v>20</v>
      </c>
      <c r="G374" s="7">
        <v>2</v>
      </c>
      <c r="H374" s="8">
        <v>8.25</v>
      </c>
      <c r="I374" s="5">
        <v>9</v>
      </c>
      <c r="J374" s="5" t="s">
        <v>21</v>
      </c>
      <c r="K374" s="5" t="s">
        <v>21</v>
      </c>
      <c r="L374" s="5">
        <f t="shared" si="149"/>
        <v>4500</v>
      </c>
      <c r="M374" s="5">
        <v>0</v>
      </c>
      <c r="N374" s="5">
        <v>0</v>
      </c>
      <c r="O374" s="17">
        <f t="shared" si="164"/>
        <v>0.75</v>
      </c>
      <c r="P374" s="9">
        <f t="shared" si="165"/>
        <v>4500</v>
      </c>
    </row>
    <row r="375" spans="1:16" s="2" customFormat="1" ht="18.75" customHeight="1">
      <c r="A375" s="10">
        <v>44453</v>
      </c>
      <c r="B375" s="5" t="s">
        <v>81</v>
      </c>
      <c r="C375" s="5" t="s">
        <v>19</v>
      </c>
      <c r="D375" s="5">
        <v>155</v>
      </c>
      <c r="E375" s="5">
        <v>6100</v>
      </c>
      <c r="F375" s="6" t="s">
        <v>20</v>
      </c>
      <c r="G375" s="7">
        <v>2</v>
      </c>
      <c r="H375" s="8">
        <v>4.75</v>
      </c>
      <c r="I375" s="5">
        <v>5.6</v>
      </c>
      <c r="J375" s="5" t="s">
        <v>21</v>
      </c>
      <c r="K375" s="5" t="s">
        <v>21</v>
      </c>
      <c r="L375" s="5">
        <f t="shared" si="149"/>
        <v>10369.999999999996</v>
      </c>
      <c r="M375" s="5">
        <v>0</v>
      </c>
      <c r="N375" s="5">
        <v>0</v>
      </c>
      <c r="O375" s="16">
        <f t="shared" ref="O375" si="168">(I375-H375)</f>
        <v>0.84999999999999964</v>
      </c>
      <c r="P375" s="9">
        <f t="shared" ref="P375" si="169">SUM(L375:N375)</f>
        <v>10369.999999999996</v>
      </c>
    </row>
    <row r="376" spans="1:16" s="2" customFormat="1" ht="18.75" customHeight="1">
      <c r="A376" s="10">
        <v>44452</v>
      </c>
      <c r="B376" s="5" t="s">
        <v>80</v>
      </c>
      <c r="C376" s="5" t="s">
        <v>19</v>
      </c>
      <c r="D376" s="5">
        <v>2700</v>
      </c>
      <c r="E376" s="5">
        <v>225</v>
      </c>
      <c r="F376" s="6" t="s">
        <v>20</v>
      </c>
      <c r="G376" s="7">
        <v>2</v>
      </c>
      <c r="H376" s="8">
        <v>100</v>
      </c>
      <c r="I376" s="5">
        <v>75</v>
      </c>
      <c r="J376" s="5" t="s">
        <v>21</v>
      </c>
      <c r="K376" s="5" t="s">
        <v>21</v>
      </c>
      <c r="L376" s="5">
        <f t="shared" ref="L376:L439" si="170">(I376-H376)*E376*G376</f>
        <v>-11250</v>
      </c>
      <c r="M376" s="5">
        <v>0</v>
      </c>
      <c r="N376" s="5">
        <v>0</v>
      </c>
      <c r="O376" s="16">
        <f t="shared" ref="O376" si="171">(I376-H376)</f>
        <v>-25</v>
      </c>
      <c r="P376" s="32">
        <f t="shared" ref="P376" si="172">SUM(L376:N376)</f>
        <v>-11250</v>
      </c>
    </row>
    <row r="377" spans="1:16" s="2" customFormat="1" ht="18.75" customHeight="1">
      <c r="A377" s="10">
        <v>44448</v>
      </c>
      <c r="B377" s="5" t="s">
        <v>79</v>
      </c>
      <c r="C377" s="5" t="s">
        <v>19</v>
      </c>
      <c r="D377" s="5">
        <v>21000</v>
      </c>
      <c r="E377" s="5">
        <v>50</v>
      </c>
      <c r="F377" s="6" t="s">
        <v>20</v>
      </c>
      <c r="G377" s="7">
        <v>2</v>
      </c>
      <c r="H377" s="8">
        <v>230</v>
      </c>
      <c r="I377" s="5">
        <v>310</v>
      </c>
      <c r="J377" s="5" t="s">
        <v>21</v>
      </c>
      <c r="K377" s="5" t="s">
        <v>21</v>
      </c>
      <c r="L377" s="5">
        <f t="shared" si="170"/>
        <v>8000</v>
      </c>
      <c r="M377" s="5">
        <v>0</v>
      </c>
      <c r="N377" s="5">
        <v>0</v>
      </c>
      <c r="O377" s="16">
        <f t="shared" ref="O377" si="173">(I377-H377)</f>
        <v>80</v>
      </c>
      <c r="P377" s="9">
        <f t="shared" ref="P377" si="174">SUM(L377:N377)</f>
        <v>8000</v>
      </c>
    </row>
    <row r="378" spans="1:16" s="2" customFormat="1" ht="18.75" customHeight="1">
      <c r="A378" s="10">
        <v>44448</v>
      </c>
      <c r="B378" s="5" t="s">
        <v>78</v>
      </c>
      <c r="C378" s="5" t="s">
        <v>19</v>
      </c>
      <c r="D378" s="5">
        <v>810</v>
      </c>
      <c r="E378" s="5">
        <v>625</v>
      </c>
      <c r="F378" s="6" t="s">
        <v>20</v>
      </c>
      <c r="G378" s="7">
        <v>2</v>
      </c>
      <c r="H378" s="8">
        <v>42</v>
      </c>
      <c r="I378" s="5">
        <v>48</v>
      </c>
      <c r="J378" s="5" t="s">
        <v>21</v>
      </c>
      <c r="K378" s="5" t="s">
        <v>21</v>
      </c>
      <c r="L378" s="5">
        <f t="shared" si="170"/>
        <v>7500</v>
      </c>
      <c r="M378" s="5">
        <v>0</v>
      </c>
      <c r="N378" s="5">
        <v>0</v>
      </c>
      <c r="O378" s="16">
        <f t="shared" ref="O378" si="175">(I378-H378)</f>
        <v>6</v>
      </c>
      <c r="P378" s="9">
        <f t="shared" ref="P378" si="176">SUM(L378:N378)</f>
        <v>7500</v>
      </c>
    </row>
    <row r="379" spans="1:16" s="2" customFormat="1" ht="18.75" customHeight="1">
      <c r="A379" s="10">
        <v>44447</v>
      </c>
      <c r="B379" s="5" t="s">
        <v>77</v>
      </c>
      <c r="C379" s="5" t="s">
        <v>19</v>
      </c>
      <c r="D379" s="5">
        <v>10000</v>
      </c>
      <c r="E379" s="5">
        <v>75</v>
      </c>
      <c r="F379" s="6" t="s">
        <v>20</v>
      </c>
      <c r="G379" s="7">
        <v>2</v>
      </c>
      <c r="H379" s="8">
        <v>245</v>
      </c>
      <c r="I379" s="5">
        <v>180</v>
      </c>
      <c r="J379" s="5" t="s">
        <v>21</v>
      </c>
      <c r="K379" s="5" t="s">
        <v>21</v>
      </c>
      <c r="L379" s="5">
        <f t="shared" si="170"/>
        <v>-9750</v>
      </c>
      <c r="M379" s="5">
        <v>0</v>
      </c>
      <c r="N379" s="5">
        <v>0</v>
      </c>
      <c r="O379" s="16">
        <f t="shared" ref="O379" si="177">(I379-H379)</f>
        <v>-65</v>
      </c>
      <c r="P379" s="32">
        <f t="shared" ref="P379" si="178">SUM(L379:N379)</f>
        <v>-9750</v>
      </c>
    </row>
    <row r="380" spans="1:16" s="2" customFormat="1" ht="18.75" customHeight="1">
      <c r="A380" s="10">
        <v>44446</v>
      </c>
      <c r="B380" s="5" t="s">
        <v>50</v>
      </c>
      <c r="C380" s="5" t="s">
        <v>24</v>
      </c>
      <c r="D380" s="5">
        <v>4700</v>
      </c>
      <c r="E380" s="5">
        <v>200</v>
      </c>
      <c r="F380" s="6" t="s">
        <v>20</v>
      </c>
      <c r="G380" s="7">
        <v>2</v>
      </c>
      <c r="H380" s="8">
        <v>105</v>
      </c>
      <c r="I380" s="5">
        <v>125</v>
      </c>
      <c r="J380" s="5" t="s">
        <v>21</v>
      </c>
      <c r="K380" s="5" t="s">
        <v>21</v>
      </c>
      <c r="L380" s="5">
        <f t="shared" si="170"/>
        <v>8000</v>
      </c>
      <c r="M380" s="5">
        <v>0</v>
      </c>
      <c r="N380" s="5">
        <v>0</v>
      </c>
      <c r="O380" s="16">
        <f t="shared" ref="O380" si="179">(I380-H380)</f>
        <v>20</v>
      </c>
      <c r="P380" s="9">
        <f t="shared" ref="P380" si="180">SUM(L380:N380)</f>
        <v>8000</v>
      </c>
    </row>
    <row r="381" spans="1:16" s="2" customFormat="1" ht="18.75" customHeight="1">
      <c r="A381" s="10">
        <v>44445</v>
      </c>
      <c r="B381" s="5" t="s">
        <v>77</v>
      </c>
      <c r="C381" s="5" t="s">
        <v>19</v>
      </c>
      <c r="D381" s="5">
        <v>9000</v>
      </c>
      <c r="E381" s="5">
        <v>75</v>
      </c>
      <c r="F381" s="6" t="s">
        <v>20</v>
      </c>
      <c r="G381" s="7">
        <v>2</v>
      </c>
      <c r="H381" s="8">
        <v>305</v>
      </c>
      <c r="I381" s="5">
        <v>400</v>
      </c>
      <c r="J381" s="5" t="s">
        <v>21</v>
      </c>
      <c r="K381" s="5" t="s">
        <v>21</v>
      </c>
      <c r="L381" s="5">
        <f t="shared" si="170"/>
        <v>14250</v>
      </c>
      <c r="M381" s="5">
        <v>0</v>
      </c>
      <c r="N381" s="5">
        <v>0</v>
      </c>
      <c r="O381" s="16">
        <f t="shared" ref="O381" si="181">(I381-H381)</f>
        <v>95</v>
      </c>
      <c r="P381" s="9">
        <f t="shared" ref="P381" si="182">SUM(L381:N381)</f>
        <v>14250</v>
      </c>
    </row>
    <row r="382" spans="1:16" s="2" customFormat="1" ht="18.75" customHeight="1">
      <c r="A382" s="10">
        <v>44442</v>
      </c>
      <c r="B382" s="5" t="s">
        <v>76</v>
      </c>
      <c r="C382" s="5" t="s">
        <v>19</v>
      </c>
      <c r="D382" s="5">
        <v>2800</v>
      </c>
      <c r="E382" s="5">
        <v>300</v>
      </c>
      <c r="F382" s="6" t="s">
        <v>20</v>
      </c>
      <c r="G382" s="7">
        <v>2</v>
      </c>
      <c r="H382" s="8">
        <v>70</v>
      </c>
      <c r="I382" s="5">
        <v>75</v>
      </c>
      <c r="J382" s="5" t="s">
        <v>21</v>
      </c>
      <c r="K382" s="5" t="s">
        <v>21</v>
      </c>
      <c r="L382" s="5">
        <f t="shared" si="170"/>
        <v>3000</v>
      </c>
      <c r="M382" s="5">
        <v>0</v>
      </c>
      <c r="N382" s="5">
        <v>0</v>
      </c>
      <c r="O382" s="16">
        <f t="shared" ref="O382" si="183">(I382-H382)</f>
        <v>5</v>
      </c>
      <c r="P382" s="9">
        <f t="shared" ref="P382" si="184">SUM(L382:N382)</f>
        <v>3000</v>
      </c>
    </row>
    <row r="383" spans="1:16" s="2" customFormat="1" ht="18.75" customHeight="1">
      <c r="A383" s="10">
        <v>44442</v>
      </c>
      <c r="B383" s="5" t="s">
        <v>75</v>
      </c>
      <c r="C383" s="5" t="s">
        <v>19</v>
      </c>
      <c r="D383" s="5">
        <v>4900</v>
      </c>
      <c r="E383" s="5">
        <v>2000</v>
      </c>
      <c r="F383" s="6" t="s">
        <v>20</v>
      </c>
      <c r="G383" s="7">
        <v>2</v>
      </c>
      <c r="H383" s="8">
        <v>13.5</v>
      </c>
      <c r="I383" s="5">
        <v>13.5</v>
      </c>
      <c r="J383" s="5" t="s">
        <v>21</v>
      </c>
      <c r="K383" s="5" t="s">
        <v>21</v>
      </c>
      <c r="L383" s="5">
        <f t="shared" si="170"/>
        <v>0</v>
      </c>
      <c r="M383" s="5">
        <v>0</v>
      </c>
      <c r="N383" s="5">
        <v>0</v>
      </c>
      <c r="O383" s="16">
        <f t="shared" ref="O383" si="185">(I383-H383)</f>
        <v>0</v>
      </c>
      <c r="P383" s="9">
        <f t="shared" ref="P383" si="186">SUM(L383:N383)</f>
        <v>0</v>
      </c>
    </row>
    <row r="384" spans="1:16" s="2" customFormat="1" ht="18.75" customHeight="1">
      <c r="A384" s="10">
        <v>44441</v>
      </c>
      <c r="B384" s="5" t="s">
        <v>74</v>
      </c>
      <c r="C384" s="5" t="s">
        <v>19</v>
      </c>
      <c r="D384" s="5">
        <v>4900</v>
      </c>
      <c r="E384" s="5">
        <v>125</v>
      </c>
      <c r="F384" s="6" t="s">
        <v>20</v>
      </c>
      <c r="G384" s="7">
        <v>2</v>
      </c>
      <c r="H384" s="8">
        <v>135</v>
      </c>
      <c r="I384" s="5">
        <v>145</v>
      </c>
      <c r="J384" s="5" t="s">
        <v>21</v>
      </c>
      <c r="K384" s="5" t="s">
        <v>21</v>
      </c>
      <c r="L384" s="5">
        <f t="shared" si="170"/>
        <v>2500</v>
      </c>
      <c r="M384" s="5">
        <v>0</v>
      </c>
      <c r="N384" s="5">
        <v>0</v>
      </c>
      <c r="O384" s="16">
        <f t="shared" ref="O384" si="187">(I384-H384)</f>
        <v>10</v>
      </c>
      <c r="P384" s="9">
        <f t="shared" ref="P384" si="188">SUM(L384:N384)</f>
        <v>2500</v>
      </c>
    </row>
    <row r="385" spans="1:16" s="2" customFormat="1" ht="18.75" customHeight="1" thickBot="1">
      <c r="A385" s="25">
        <v>44440</v>
      </c>
      <c r="B385" s="26" t="s">
        <v>73</v>
      </c>
      <c r="C385" s="26" t="s">
        <v>19</v>
      </c>
      <c r="D385" s="26">
        <v>5900</v>
      </c>
      <c r="E385" s="26">
        <v>125</v>
      </c>
      <c r="F385" s="27" t="s">
        <v>20</v>
      </c>
      <c r="G385" s="28">
        <v>2</v>
      </c>
      <c r="H385" s="29">
        <v>170</v>
      </c>
      <c r="I385" s="26">
        <v>240</v>
      </c>
      <c r="J385" s="26" t="s">
        <v>21</v>
      </c>
      <c r="K385" s="26" t="s">
        <v>21</v>
      </c>
      <c r="L385" s="5">
        <f t="shared" si="170"/>
        <v>17500</v>
      </c>
      <c r="M385" s="26">
        <v>0</v>
      </c>
      <c r="N385" s="26">
        <v>0</v>
      </c>
      <c r="O385" s="30">
        <f t="shared" ref="O385" si="189">(I385-H385)</f>
        <v>70</v>
      </c>
      <c r="P385" s="31">
        <f t="shared" ref="P385" si="190">SUM(L385:N385)</f>
        <v>17500</v>
      </c>
    </row>
    <row r="386" spans="1:16" s="2" customFormat="1" ht="18.75" customHeight="1">
      <c r="A386" s="18">
        <v>44439</v>
      </c>
      <c r="B386" s="19" t="s">
        <v>72</v>
      </c>
      <c r="C386" s="19" t="s">
        <v>19</v>
      </c>
      <c r="D386" s="19">
        <v>170</v>
      </c>
      <c r="E386" s="19">
        <v>5400</v>
      </c>
      <c r="F386" s="20" t="s">
        <v>20</v>
      </c>
      <c r="G386" s="21">
        <v>2</v>
      </c>
      <c r="H386" s="22">
        <v>3.6</v>
      </c>
      <c r="I386" s="19">
        <v>2.6</v>
      </c>
      <c r="J386" s="19" t="s">
        <v>21</v>
      </c>
      <c r="K386" s="19" t="s">
        <v>21</v>
      </c>
      <c r="L386" s="5">
        <f t="shared" si="170"/>
        <v>-10800</v>
      </c>
      <c r="M386" s="19">
        <v>0</v>
      </c>
      <c r="N386" s="19">
        <v>0</v>
      </c>
      <c r="O386" s="23">
        <f t="shared" ref="O386" si="191">(I386-H386)</f>
        <v>-1</v>
      </c>
      <c r="P386" s="33">
        <f t="shared" ref="P386" si="192">SUM(L386:N386)</f>
        <v>-10800</v>
      </c>
    </row>
    <row r="387" spans="1:16" s="2" customFormat="1" ht="18.75" customHeight="1">
      <c r="A387" s="10">
        <v>44435</v>
      </c>
      <c r="B387" s="5" t="s">
        <v>71</v>
      </c>
      <c r="C387" s="5" t="s">
        <v>19</v>
      </c>
      <c r="D387" s="5">
        <v>620</v>
      </c>
      <c r="E387" s="5">
        <v>675</v>
      </c>
      <c r="F387" s="6" t="s">
        <v>20</v>
      </c>
      <c r="G387" s="7">
        <v>2</v>
      </c>
      <c r="H387" s="8">
        <v>28</v>
      </c>
      <c r="I387" s="5">
        <v>28</v>
      </c>
      <c r="J387" s="5" t="s">
        <v>21</v>
      </c>
      <c r="K387" s="5" t="s">
        <v>21</v>
      </c>
      <c r="L387" s="5">
        <f t="shared" si="170"/>
        <v>0</v>
      </c>
      <c r="M387" s="5">
        <v>0</v>
      </c>
      <c r="N387" s="5">
        <v>0</v>
      </c>
      <c r="O387" s="15">
        <f t="shared" ref="O387" si="193">(I387-H387)</f>
        <v>0</v>
      </c>
      <c r="P387" s="9">
        <f t="shared" ref="P387" si="194">SUM(L387:N387)</f>
        <v>0</v>
      </c>
    </row>
    <row r="388" spans="1:16" s="2" customFormat="1" ht="18.75" customHeight="1">
      <c r="A388" s="10">
        <v>44434</v>
      </c>
      <c r="B388" s="5" t="s">
        <v>70</v>
      </c>
      <c r="C388" s="5" t="s">
        <v>24</v>
      </c>
      <c r="D388" s="5">
        <v>170</v>
      </c>
      <c r="E388" s="5">
        <v>4000</v>
      </c>
      <c r="F388" s="6" t="s">
        <v>20</v>
      </c>
      <c r="G388" s="7">
        <v>2</v>
      </c>
      <c r="H388" s="8">
        <v>4.7</v>
      </c>
      <c r="I388" s="5">
        <v>3.7</v>
      </c>
      <c r="J388" s="5" t="s">
        <v>21</v>
      </c>
      <c r="K388" s="5" t="s">
        <v>21</v>
      </c>
      <c r="L388" s="5">
        <f t="shared" si="170"/>
        <v>-8000</v>
      </c>
      <c r="M388" s="5">
        <v>0</v>
      </c>
      <c r="N388" s="5">
        <v>0</v>
      </c>
      <c r="O388" s="15">
        <f t="shared" ref="O388" si="195">(I388-H388)</f>
        <v>-1</v>
      </c>
      <c r="P388" s="32">
        <f t="shared" ref="P388" si="196">SUM(L388:N388)</f>
        <v>-8000</v>
      </c>
    </row>
    <row r="389" spans="1:16" s="2" customFormat="1" ht="18.75" customHeight="1">
      <c r="A389" s="10">
        <v>44433</v>
      </c>
      <c r="B389" s="5" t="s">
        <v>69</v>
      </c>
      <c r="C389" s="5" t="s">
        <v>19</v>
      </c>
      <c r="D389" s="5">
        <v>260</v>
      </c>
      <c r="E389" s="5">
        <v>2700</v>
      </c>
      <c r="F389" s="6" t="s">
        <v>20</v>
      </c>
      <c r="G389" s="7">
        <v>2</v>
      </c>
      <c r="H389" s="8">
        <v>9</v>
      </c>
      <c r="I389" s="5">
        <v>7</v>
      </c>
      <c r="J389" s="5" t="s">
        <v>21</v>
      </c>
      <c r="K389" s="5" t="s">
        <v>21</v>
      </c>
      <c r="L389" s="5">
        <f t="shared" si="170"/>
        <v>-10800</v>
      </c>
      <c r="M389" s="5">
        <v>0</v>
      </c>
      <c r="N389" s="5">
        <v>0</v>
      </c>
      <c r="O389" s="15">
        <f t="shared" ref="O389" si="197">(I389-H389)</f>
        <v>-2</v>
      </c>
      <c r="P389" s="32">
        <f t="shared" ref="P389" si="198">SUM(L389:N389)</f>
        <v>-10800</v>
      </c>
    </row>
    <row r="390" spans="1:16" s="2" customFormat="1" ht="18.75" customHeight="1">
      <c r="A390" s="10">
        <v>44432</v>
      </c>
      <c r="B390" s="5" t="s">
        <v>68</v>
      </c>
      <c r="C390" s="5" t="s">
        <v>19</v>
      </c>
      <c r="D390" s="5">
        <v>145</v>
      </c>
      <c r="E390" s="5">
        <v>4000</v>
      </c>
      <c r="F390" s="6" t="s">
        <v>20</v>
      </c>
      <c r="G390" s="7">
        <v>2</v>
      </c>
      <c r="H390" s="8">
        <v>6.4</v>
      </c>
      <c r="I390" s="5">
        <v>8</v>
      </c>
      <c r="J390" s="5" t="s">
        <v>21</v>
      </c>
      <c r="K390" s="5" t="s">
        <v>21</v>
      </c>
      <c r="L390" s="5">
        <f t="shared" si="170"/>
        <v>12799.999999999996</v>
      </c>
      <c r="M390" s="5">
        <v>0</v>
      </c>
      <c r="N390" s="5">
        <v>0</v>
      </c>
      <c r="O390" s="15">
        <f t="shared" ref="O390" si="199">(I390-H390)</f>
        <v>1.5999999999999996</v>
      </c>
      <c r="P390" s="9">
        <f t="shared" ref="P390" si="200">SUM(L390:N390)</f>
        <v>12799.999999999996</v>
      </c>
    </row>
    <row r="391" spans="1:16" s="2" customFormat="1" ht="18.75" customHeight="1">
      <c r="A391" s="10">
        <v>44431</v>
      </c>
      <c r="B391" s="5" t="s">
        <v>65</v>
      </c>
      <c r="C391" s="5" t="s">
        <v>19</v>
      </c>
      <c r="D391" s="5">
        <v>15200</v>
      </c>
      <c r="E391" s="5">
        <v>75</v>
      </c>
      <c r="F391" s="6" t="s">
        <v>20</v>
      </c>
      <c r="G391" s="7">
        <v>2</v>
      </c>
      <c r="H391" s="8">
        <v>220</v>
      </c>
      <c r="I391" s="5">
        <v>320</v>
      </c>
      <c r="J391" s="5" t="s">
        <v>21</v>
      </c>
      <c r="K391" s="5" t="s">
        <v>21</v>
      </c>
      <c r="L391" s="5">
        <f t="shared" si="170"/>
        <v>15000</v>
      </c>
      <c r="M391" s="5">
        <v>0</v>
      </c>
      <c r="N391" s="5">
        <v>0</v>
      </c>
      <c r="O391" s="15">
        <f t="shared" ref="O391" si="201">(I391-H391)</f>
        <v>100</v>
      </c>
      <c r="P391" s="9">
        <f t="shared" ref="P391" si="202">SUM(L391:N391)</f>
        <v>15000</v>
      </c>
    </row>
    <row r="392" spans="1:16" s="2" customFormat="1" ht="18.75" customHeight="1">
      <c r="A392" s="10">
        <v>44428</v>
      </c>
      <c r="B392" s="5" t="s">
        <v>67</v>
      </c>
      <c r="C392" s="5" t="s">
        <v>19</v>
      </c>
      <c r="D392" s="5">
        <v>220</v>
      </c>
      <c r="E392" s="5">
        <v>2500</v>
      </c>
      <c r="F392" s="6" t="s">
        <v>20</v>
      </c>
      <c r="G392" s="7">
        <v>2</v>
      </c>
      <c r="H392" s="8">
        <v>7.5</v>
      </c>
      <c r="I392" s="5">
        <v>10</v>
      </c>
      <c r="J392" s="5" t="s">
        <v>21</v>
      </c>
      <c r="K392" s="5" t="s">
        <v>21</v>
      </c>
      <c r="L392" s="5">
        <f t="shared" si="170"/>
        <v>12500</v>
      </c>
      <c r="M392" s="5">
        <v>0</v>
      </c>
      <c r="N392" s="5">
        <v>0</v>
      </c>
      <c r="O392" s="15">
        <f t="shared" ref="O392" si="203">(I392-H392)</f>
        <v>2.5</v>
      </c>
      <c r="P392" s="9">
        <f t="shared" ref="P392" si="204">SUM(L392:N392)</f>
        <v>12500</v>
      </c>
    </row>
    <row r="393" spans="1:16" s="2" customFormat="1" ht="18.75" customHeight="1">
      <c r="A393" s="10">
        <v>44426</v>
      </c>
      <c r="B393" s="5" t="s">
        <v>66</v>
      </c>
      <c r="C393" s="5" t="s">
        <v>19</v>
      </c>
      <c r="D393" s="5">
        <v>7500</v>
      </c>
      <c r="E393" s="5">
        <v>100</v>
      </c>
      <c r="F393" s="6" t="s">
        <v>20</v>
      </c>
      <c r="G393" s="7">
        <v>2</v>
      </c>
      <c r="H393" s="8">
        <v>170</v>
      </c>
      <c r="I393" s="5">
        <v>230</v>
      </c>
      <c r="J393" s="5" t="s">
        <v>21</v>
      </c>
      <c r="K393" s="5" t="s">
        <v>21</v>
      </c>
      <c r="L393" s="5">
        <f t="shared" si="170"/>
        <v>12000</v>
      </c>
      <c r="M393" s="5">
        <v>0</v>
      </c>
      <c r="N393" s="5">
        <v>0</v>
      </c>
      <c r="O393" s="15">
        <f t="shared" ref="O393" si="205">(I393-H393)</f>
        <v>60</v>
      </c>
      <c r="P393" s="9">
        <f t="shared" ref="P393" si="206">SUM(L393:N393)</f>
        <v>12000</v>
      </c>
    </row>
    <row r="394" spans="1:16" s="2" customFormat="1" ht="18.75" customHeight="1">
      <c r="A394" s="10">
        <v>44425</v>
      </c>
      <c r="B394" s="5" t="s">
        <v>25</v>
      </c>
      <c r="C394" s="5" t="s">
        <v>24</v>
      </c>
      <c r="D394" s="5">
        <v>82.5</v>
      </c>
      <c r="E394" s="5">
        <v>5633</v>
      </c>
      <c r="F394" s="6" t="s">
        <v>20</v>
      </c>
      <c r="G394" s="7">
        <v>2</v>
      </c>
      <c r="H394" s="8">
        <v>2.4</v>
      </c>
      <c r="I394" s="5">
        <v>3.15</v>
      </c>
      <c r="J394" s="5" t="s">
        <v>21</v>
      </c>
      <c r="K394" s="5" t="s">
        <v>21</v>
      </c>
      <c r="L394" s="5">
        <f t="shared" si="170"/>
        <v>8449.5</v>
      </c>
      <c r="M394" s="5">
        <v>0</v>
      </c>
      <c r="N394" s="5">
        <v>0</v>
      </c>
      <c r="O394" s="15">
        <f t="shared" ref="O394" si="207">(I394-H394)</f>
        <v>0.75</v>
      </c>
      <c r="P394" s="9">
        <f t="shared" ref="P394" si="208">SUM(L394:N394)</f>
        <v>8449.5</v>
      </c>
    </row>
    <row r="395" spans="1:16" s="2" customFormat="1" ht="18.75" customHeight="1">
      <c r="A395" s="10">
        <v>44424</v>
      </c>
      <c r="B395" s="5" t="s">
        <v>65</v>
      </c>
      <c r="C395" s="5" t="s">
        <v>19</v>
      </c>
      <c r="D395" s="5">
        <v>14500</v>
      </c>
      <c r="E395" s="5">
        <v>75</v>
      </c>
      <c r="F395" s="6" t="s">
        <v>20</v>
      </c>
      <c r="G395" s="7">
        <v>2</v>
      </c>
      <c r="H395" s="8">
        <v>340</v>
      </c>
      <c r="I395" s="5">
        <v>410</v>
      </c>
      <c r="J395" s="5" t="s">
        <v>21</v>
      </c>
      <c r="K395" s="5" t="s">
        <v>21</v>
      </c>
      <c r="L395" s="5">
        <f t="shared" si="170"/>
        <v>10500</v>
      </c>
      <c r="M395" s="5">
        <v>0</v>
      </c>
      <c r="N395" s="5">
        <v>0</v>
      </c>
      <c r="O395" s="15">
        <f t="shared" ref="O395" si="209">(I395-H395)</f>
        <v>70</v>
      </c>
      <c r="P395" s="9">
        <f t="shared" ref="P395" si="210">SUM(L395:N395)</f>
        <v>10500</v>
      </c>
    </row>
    <row r="396" spans="1:16" s="2" customFormat="1" ht="18.75" customHeight="1">
      <c r="A396" s="10">
        <v>44421</v>
      </c>
      <c r="B396" s="5" t="s">
        <v>64</v>
      </c>
      <c r="C396" s="5" t="s">
        <v>19</v>
      </c>
      <c r="D396" s="5">
        <v>800</v>
      </c>
      <c r="E396" s="5">
        <v>1350</v>
      </c>
      <c r="F396" s="6" t="s">
        <v>20</v>
      </c>
      <c r="G396" s="7">
        <v>2</v>
      </c>
      <c r="H396" s="8">
        <v>12.5</v>
      </c>
      <c r="I396" s="5">
        <v>16</v>
      </c>
      <c r="J396" s="5" t="s">
        <v>21</v>
      </c>
      <c r="K396" s="5" t="s">
        <v>21</v>
      </c>
      <c r="L396" s="5">
        <f t="shared" si="170"/>
        <v>9450</v>
      </c>
      <c r="M396" s="5">
        <v>0</v>
      </c>
      <c r="N396" s="5">
        <v>0</v>
      </c>
      <c r="O396" s="14">
        <f t="shared" ref="O396" si="211">(I396-H396)</f>
        <v>3.5</v>
      </c>
      <c r="P396" s="9">
        <f t="shared" ref="P396" si="212">SUM(L396:N396)</f>
        <v>9450</v>
      </c>
    </row>
    <row r="397" spans="1:16" s="2" customFormat="1" ht="18.75" customHeight="1">
      <c r="A397" s="10">
        <v>44418</v>
      </c>
      <c r="B397" s="5" t="s">
        <v>63</v>
      </c>
      <c r="C397" s="5" t="s">
        <v>24</v>
      </c>
      <c r="D397" s="5">
        <v>80</v>
      </c>
      <c r="E397" s="5">
        <v>11700</v>
      </c>
      <c r="F397" s="6" t="s">
        <v>20</v>
      </c>
      <c r="G397" s="7">
        <v>2</v>
      </c>
      <c r="H397" s="8">
        <v>2.65</v>
      </c>
      <c r="I397" s="5">
        <v>3.3</v>
      </c>
      <c r="J397" s="5" t="s">
        <v>21</v>
      </c>
      <c r="K397" s="5" t="s">
        <v>21</v>
      </c>
      <c r="L397" s="5">
        <f t="shared" si="170"/>
        <v>15209.999999999998</v>
      </c>
      <c r="M397" s="5">
        <v>0</v>
      </c>
      <c r="N397" s="5">
        <v>0</v>
      </c>
      <c r="O397" s="14">
        <f t="shared" ref="O397" si="213">(I397-H397)</f>
        <v>0.64999999999999991</v>
      </c>
      <c r="P397" s="9">
        <f t="shared" ref="P397" si="214">SUM(L397:N397)</f>
        <v>15209.999999999998</v>
      </c>
    </row>
    <row r="398" spans="1:16" s="2" customFormat="1" ht="18.75" customHeight="1">
      <c r="A398" s="10">
        <v>44417</v>
      </c>
      <c r="B398" s="5" t="s">
        <v>60</v>
      </c>
      <c r="C398" s="5" t="s">
        <v>19</v>
      </c>
      <c r="D398" s="5">
        <v>2600</v>
      </c>
      <c r="E398" s="5">
        <v>300</v>
      </c>
      <c r="F398" s="6" t="s">
        <v>20</v>
      </c>
      <c r="G398" s="7">
        <v>2</v>
      </c>
      <c r="H398" s="8">
        <v>85</v>
      </c>
      <c r="I398" s="5">
        <v>105</v>
      </c>
      <c r="J398" s="5" t="s">
        <v>21</v>
      </c>
      <c r="K398" s="5" t="s">
        <v>21</v>
      </c>
      <c r="L398" s="5">
        <f t="shared" si="170"/>
        <v>12000</v>
      </c>
      <c r="M398" s="5">
        <v>0</v>
      </c>
      <c r="N398" s="5">
        <v>0</v>
      </c>
      <c r="O398" s="14">
        <f t="shared" ref="O398" si="215">(I398-H398)</f>
        <v>20</v>
      </c>
      <c r="P398" s="9">
        <f t="shared" ref="P398" si="216">SUM(L398:N398)</f>
        <v>12000</v>
      </c>
    </row>
    <row r="399" spans="1:16" s="2" customFormat="1" ht="18.75" customHeight="1">
      <c r="A399" s="10">
        <v>44414</v>
      </c>
      <c r="B399" s="5" t="s">
        <v>50</v>
      </c>
      <c r="C399" s="5" t="s">
        <v>19</v>
      </c>
      <c r="D399" s="5">
        <v>4200</v>
      </c>
      <c r="E399" s="5">
        <v>250</v>
      </c>
      <c r="F399" s="6" t="s">
        <v>20</v>
      </c>
      <c r="G399" s="7">
        <v>2</v>
      </c>
      <c r="H399" s="8">
        <v>121</v>
      </c>
      <c r="I399" s="5">
        <v>100</v>
      </c>
      <c r="J399" s="5" t="s">
        <v>21</v>
      </c>
      <c r="K399" s="5" t="s">
        <v>21</v>
      </c>
      <c r="L399" s="5">
        <f t="shared" si="170"/>
        <v>-10500</v>
      </c>
      <c r="M399" s="5">
        <v>0</v>
      </c>
      <c r="N399" s="5">
        <v>0</v>
      </c>
      <c r="O399" s="13">
        <f t="shared" ref="O399" si="217">(I399-H399)</f>
        <v>-21</v>
      </c>
      <c r="P399" s="32">
        <f t="shared" ref="P399" si="218">SUM(L399:N399)</f>
        <v>-10500</v>
      </c>
    </row>
    <row r="400" spans="1:16" s="2" customFormat="1" ht="18.75" customHeight="1">
      <c r="A400" s="10">
        <v>44413</v>
      </c>
      <c r="B400" s="5" t="s">
        <v>57</v>
      </c>
      <c r="C400" s="5" t="s">
        <v>19</v>
      </c>
      <c r="D400" s="5">
        <v>3280</v>
      </c>
      <c r="E400" s="5">
        <v>300</v>
      </c>
      <c r="F400" s="6" t="s">
        <v>20</v>
      </c>
      <c r="G400" s="7">
        <v>2</v>
      </c>
      <c r="H400" s="8">
        <v>65</v>
      </c>
      <c r="I400" s="5">
        <v>80</v>
      </c>
      <c r="J400" s="5" t="s">
        <v>21</v>
      </c>
      <c r="K400" s="5" t="s">
        <v>21</v>
      </c>
      <c r="L400" s="5">
        <f t="shared" si="170"/>
        <v>9000</v>
      </c>
      <c r="M400" s="5">
        <v>0</v>
      </c>
      <c r="N400" s="5">
        <v>0</v>
      </c>
      <c r="O400" s="13">
        <f t="shared" ref="O400" si="219">(I400-H400)</f>
        <v>15</v>
      </c>
      <c r="P400" s="9">
        <f t="shared" ref="P400" si="220">SUM(L400:N400)</f>
        <v>9000</v>
      </c>
    </row>
    <row r="401" spans="1:16" s="2" customFormat="1" ht="18.75" customHeight="1">
      <c r="A401" s="10">
        <v>44412</v>
      </c>
      <c r="B401" s="5" t="s">
        <v>45</v>
      </c>
      <c r="C401" s="5" t="s">
        <v>19</v>
      </c>
      <c r="D401" s="5">
        <v>2500</v>
      </c>
      <c r="E401" s="5">
        <v>300</v>
      </c>
      <c r="F401" s="6" t="s">
        <v>20</v>
      </c>
      <c r="G401" s="7">
        <v>2</v>
      </c>
      <c r="H401" s="8">
        <v>140</v>
      </c>
      <c r="I401" s="5">
        <v>156</v>
      </c>
      <c r="J401" s="5" t="s">
        <v>21</v>
      </c>
      <c r="K401" s="5" t="s">
        <v>21</v>
      </c>
      <c r="L401" s="5">
        <f t="shared" si="170"/>
        <v>9600</v>
      </c>
      <c r="M401" s="5">
        <v>0</v>
      </c>
      <c r="N401" s="5">
        <v>0</v>
      </c>
      <c r="O401" s="13">
        <f t="shared" ref="O401" si="221">(I401-H401)</f>
        <v>16</v>
      </c>
      <c r="P401" s="9">
        <f t="shared" ref="P401" si="222">SUM(L401:N401)</f>
        <v>9600</v>
      </c>
    </row>
    <row r="402" spans="1:16" s="2" customFormat="1" ht="18.75" customHeight="1">
      <c r="A402" s="10">
        <v>44411</v>
      </c>
      <c r="B402" s="5" t="s">
        <v>62</v>
      </c>
      <c r="C402" s="5" t="s">
        <v>19</v>
      </c>
      <c r="D402" s="5">
        <v>1840</v>
      </c>
      <c r="E402" s="5">
        <v>375</v>
      </c>
      <c r="F402" s="6" t="s">
        <v>20</v>
      </c>
      <c r="G402" s="7">
        <v>2</v>
      </c>
      <c r="H402" s="8">
        <v>65</v>
      </c>
      <c r="I402" s="5">
        <v>54</v>
      </c>
      <c r="J402" s="5" t="s">
        <v>21</v>
      </c>
      <c r="K402" s="5" t="s">
        <v>21</v>
      </c>
      <c r="L402" s="5">
        <f t="shared" si="170"/>
        <v>-8250</v>
      </c>
      <c r="M402" s="5">
        <v>0</v>
      </c>
      <c r="N402" s="5">
        <v>0</v>
      </c>
      <c r="O402" s="13">
        <f t="shared" ref="O402" si="223">(I402-H402)</f>
        <v>-11</v>
      </c>
      <c r="P402" s="32">
        <f t="shared" ref="P402" si="224">SUM(L402:N402)</f>
        <v>-8250</v>
      </c>
    </row>
    <row r="403" spans="1:16" s="2" customFormat="1" ht="18.75" customHeight="1" thickBot="1">
      <c r="A403" s="25">
        <v>44410</v>
      </c>
      <c r="B403" s="26" t="s">
        <v>61</v>
      </c>
      <c r="C403" s="26" t="s">
        <v>19</v>
      </c>
      <c r="D403" s="26">
        <v>1620</v>
      </c>
      <c r="E403" s="26">
        <v>800</v>
      </c>
      <c r="F403" s="27" t="s">
        <v>20</v>
      </c>
      <c r="G403" s="28">
        <v>2</v>
      </c>
      <c r="H403" s="29">
        <v>32</v>
      </c>
      <c r="I403" s="26">
        <v>38</v>
      </c>
      <c r="J403" s="26" t="s">
        <v>21</v>
      </c>
      <c r="K403" s="26" t="s">
        <v>21</v>
      </c>
      <c r="L403" s="5">
        <f t="shared" si="170"/>
        <v>9600</v>
      </c>
      <c r="M403" s="26">
        <v>0</v>
      </c>
      <c r="N403" s="26">
        <v>0</v>
      </c>
      <c r="O403" s="30">
        <f t="shared" ref="O403" si="225">(I403-H403)</f>
        <v>6</v>
      </c>
      <c r="P403" s="31">
        <f t="shared" ref="P403" si="226">SUM(L403:N403)</f>
        <v>9600</v>
      </c>
    </row>
    <row r="404" spans="1:16" s="2" customFormat="1" ht="18.75" customHeight="1">
      <c r="A404" s="18">
        <v>44406</v>
      </c>
      <c r="B404" s="19" t="s">
        <v>60</v>
      </c>
      <c r="C404" s="19" t="s">
        <v>19</v>
      </c>
      <c r="D404" s="19">
        <v>2400</v>
      </c>
      <c r="E404" s="19">
        <v>325</v>
      </c>
      <c r="F404" s="20" t="s">
        <v>20</v>
      </c>
      <c r="G404" s="21">
        <v>2</v>
      </c>
      <c r="H404" s="22">
        <v>63</v>
      </c>
      <c r="I404" s="19">
        <v>76.5</v>
      </c>
      <c r="J404" s="19" t="s">
        <v>21</v>
      </c>
      <c r="K404" s="19" t="s">
        <v>21</v>
      </c>
      <c r="L404" s="5">
        <f t="shared" si="170"/>
        <v>8775</v>
      </c>
      <c r="M404" s="19">
        <v>0</v>
      </c>
      <c r="N404" s="19">
        <v>0</v>
      </c>
      <c r="O404" s="23">
        <f t="shared" ref="O404" si="227">(I404-H404)</f>
        <v>13.5</v>
      </c>
      <c r="P404" s="24">
        <f t="shared" ref="P404:P451" si="228">SUM(L404:N404)</f>
        <v>8775</v>
      </c>
    </row>
    <row r="405" spans="1:16" s="2" customFormat="1" ht="18.75" customHeight="1">
      <c r="A405" s="10">
        <v>44405</v>
      </c>
      <c r="B405" s="5" t="s">
        <v>59</v>
      </c>
      <c r="C405" s="5" t="s">
        <v>24</v>
      </c>
      <c r="D405" s="5">
        <v>80</v>
      </c>
      <c r="E405" s="5">
        <v>11700</v>
      </c>
      <c r="F405" s="6" t="s">
        <v>20</v>
      </c>
      <c r="G405" s="7">
        <v>2</v>
      </c>
      <c r="H405" s="8">
        <v>4.8</v>
      </c>
      <c r="I405" s="5">
        <v>5.6</v>
      </c>
      <c r="J405" s="5" t="s">
        <v>21</v>
      </c>
      <c r="K405" s="5" t="s">
        <v>21</v>
      </c>
      <c r="L405" s="5">
        <f t="shared" si="170"/>
        <v>18719.999999999996</v>
      </c>
      <c r="M405" s="5">
        <v>0</v>
      </c>
      <c r="N405" s="5">
        <v>0</v>
      </c>
      <c r="O405" s="11">
        <f t="shared" ref="O405" si="229">(I405-H405)</f>
        <v>0.79999999999999982</v>
      </c>
      <c r="P405" s="9">
        <f t="shared" si="228"/>
        <v>18719.999999999996</v>
      </c>
    </row>
    <row r="406" spans="1:16" s="2" customFormat="1" ht="18.75" customHeight="1">
      <c r="A406" s="10">
        <v>44404</v>
      </c>
      <c r="B406" s="5" t="s">
        <v>27</v>
      </c>
      <c r="C406" s="5" t="s">
        <v>19</v>
      </c>
      <c r="D406" s="5">
        <v>1320</v>
      </c>
      <c r="E406" s="5">
        <v>850</v>
      </c>
      <c r="F406" s="6" t="s">
        <v>20</v>
      </c>
      <c r="G406" s="7">
        <v>2</v>
      </c>
      <c r="H406" s="8">
        <v>13</v>
      </c>
      <c r="I406" s="5">
        <v>18</v>
      </c>
      <c r="J406" s="5" t="s">
        <v>21</v>
      </c>
      <c r="K406" s="5" t="s">
        <v>21</v>
      </c>
      <c r="L406" s="5">
        <f t="shared" si="170"/>
        <v>8500</v>
      </c>
      <c r="M406" s="5">
        <v>0</v>
      </c>
      <c r="N406" s="5">
        <v>0</v>
      </c>
      <c r="O406" s="11">
        <f t="shared" ref="O406" si="230">(I406-H406)</f>
        <v>5</v>
      </c>
      <c r="P406" s="9">
        <f t="shared" si="228"/>
        <v>8500</v>
      </c>
    </row>
    <row r="407" spans="1:16" s="2" customFormat="1" ht="18.75" customHeight="1">
      <c r="A407" s="10">
        <v>44400</v>
      </c>
      <c r="B407" s="5" t="s">
        <v>58</v>
      </c>
      <c r="C407" s="5" t="s">
        <v>19</v>
      </c>
      <c r="D407" s="5">
        <v>580</v>
      </c>
      <c r="E407" s="5">
        <v>1600</v>
      </c>
      <c r="F407" s="6" t="s">
        <v>20</v>
      </c>
      <c r="G407" s="7">
        <v>2</v>
      </c>
      <c r="H407" s="8">
        <v>14</v>
      </c>
      <c r="I407" s="5">
        <v>17</v>
      </c>
      <c r="J407" s="5" t="s">
        <v>21</v>
      </c>
      <c r="K407" s="5" t="s">
        <v>21</v>
      </c>
      <c r="L407" s="5">
        <f t="shared" si="170"/>
        <v>9600</v>
      </c>
      <c r="M407" s="5">
        <v>0</v>
      </c>
      <c r="N407" s="5">
        <v>0</v>
      </c>
      <c r="O407" s="11">
        <f t="shared" ref="O407" si="231">(I407-H407)</f>
        <v>3</v>
      </c>
      <c r="P407" s="9">
        <f t="shared" si="228"/>
        <v>9600</v>
      </c>
    </row>
    <row r="408" spans="1:16" s="2" customFormat="1" ht="18.75" customHeight="1">
      <c r="A408" s="10">
        <v>44399</v>
      </c>
      <c r="B408" s="5" t="s">
        <v>50</v>
      </c>
      <c r="C408" s="5" t="s">
        <v>19</v>
      </c>
      <c r="D408" s="5">
        <v>4000</v>
      </c>
      <c r="E408" s="5">
        <v>200</v>
      </c>
      <c r="F408" s="6" t="s">
        <v>20</v>
      </c>
      <c r="G408" s="7">
        <v>2</v>
      </c>
      <c r="H408" s="8">
        <v>60</v>
      </c>
      <c r="I408" s="5">
        <v>75</v>
      </c>
      <c r="J408" s="5" t="s">
        <v>21</v>
      </c>
      <c r="K408" s="5" t="s">
        <v>21</v>
      </c>
      <c r="L408" s="5">
        <f t="shared" si="170"/>
        <v>6000</v>
      </c>
      <c r="M408" s="5">
        <v>0</v>
      </c>
      <c r="N408" s="5">
        <v>0</v>
      </c>
      <c r="O408" s="11">
        <f t="shared" ref="O408" si="232">(I408-H408)</f>
        <v>15</v>
      </c>
      <c r="P408" s="9">
        <f t="shared" si="228"/>
        <v>6000</v>
      </c>
    </row>
    <row r="409" spans="1:16" s="2" customFormat="1" ht="18.75" customHeight="1">
      <c r="A409" s="10">
        <v>44397</v>
      </c>
      <c r="B409" s="5" t="s">
        <v>57</v>
      </c>
      <c r="C409" s="5" t="s">
        <v>19</v>
      </c>
      <c r="D409" s="5">
        <v>3150</v>
      </c>
      <c r="E409" s="5">
        <v>250</v>
      </c>
      <c r="F409" s="6" t="s">
        <v>20</v>
      </c>
      <c r="G409" s="7">
        <v>2</v>
      </c>
      <c r="H409" s="8">
        <v>63</v>
      </c>
      <c r="I409" s="5">
        <v>75</v>
      </c>
      <c r="J409" s="5" t="s">
        <v>21</v>
      </c>
      <c r="K409" s="5" t="s">
        <v>21</v>
      </c>
      <c r="L409" s="5">
        <f t="shared" si="170"/>
        <v>6000</v>
      </c>
      <c r="M409" s="5">
        <v>0</v>
      </c>
      <c r="N409" s="5">
        <v>0</v>
      </c>
      <c r="O409" s="11">
        <f t="shared" ref="O409" si="233">(I409-H409)</f>
        <v>12</v>
      </c>
      <c r="P409" s="9">
        <f t="shared" si="228"/>
        <v>6000</v>
      </c>
    </row>
    <row r="410" spans="1:16" s="2" customFormat="1" ht="18.75" customHeight="1">
      <c r="A410" s="10">
        <v>44396</v>
      </c>
      <c r="B410" s="5" t="s">
        <v>56</v>
      </c>
      <c r="C410" s="5" t="s">
        <v>19</v>
      </c>
      <c r="D410" s="5">
        <v>330</v>
      </c>
      <c r="E410" s="5">
        <v>2500</v>
      </c>
      <c r="F410" s="6" t="s">
        <v>20</v>
      </c>
      <c r="G410" s="7">
        <v>2</v>
      </c>
      <c r="H410" s="8">
        <v>14</v>
      </c>
      <c r="I410" s="5">
        <v>11</v>
      </c>
      <c r="J410" s="5" t="s">
        <v>21</v>
      </c>
      <c r="K410" s="5" t="s">
        <v>21</v>
      </c>
      <c r="L410" s="5">
        <f t="shared" si="170"/>
        <v>-15000</v>
      </c>
      <c r="M410" s="5">
        <v>0</v>
      </c>
      <c r="N410" s="5">
        <v>0</v>
      </c>
      <c r="O410" s="11">
        <f t="shared" ref="O410" si="234">(I410-H410)</f>
        <v>-3</v>
      </c>
      <c r="P410" s="32">
        <f t="shared" si="228"/>
        <v>-15000</v>
      </c>
    </row>
    <row r="411" spans="1:16" s="2" customFormat="1" ht="18.75" customHeight="1">
      <c r="A411" s="10">
        <v>44393</v>
      </c>
      <c r="B411" s="5" t="s">
        <v>54</v>
      </c>
      <c r="C411" s="5" t="s">
        <v>19</v>
      </c>
      <c r="D411" s="5">
        <v>4700</v>
      </c>
      <c r="E411" s="5">
        <v>200</v>
      </c>
      <c r="F411" s="6" t="s">
        <v>20</v>
      </c>
      <c r="G411" s="7">
        <v>2</v>
      </c>
      <c r="H411" s="8">
        <v>99</v>
      </c>
      <c r="I411" s="5">
        <v>120</v>
      </c>
      <c r="J411" s="5" t="s">
        <v>21</v>
      </c>
      <c r="K411" s="5" t="s">
        <v>21</v>
      </c>
      <c r="L411" s="5">
        <f t="shared" si="170"/>
        <v>8400</v>
      </c>
      <c r="M411" s="5">
        <v>0</v>
      </c>
      <c r="N411" s="5">
        <v>0</v>
      </c>
      <c r="O411" s="11">
        <f t="shared" ref="O411" si="235">(I411-H411)</f>
        <v>21</v>
      </c>
      <c r="P411" s="9">
        <f t="shared" si="228"/>
        <v>8400</v>
      </c>
    </row>
    <row r="412" spans="1:16" s="2" customFormat="1" ht="18.75" customHeight="1">
      <c r="A412" s="10">
        <v>44391</v>
      </c>
      <c r="B412" s="5" t="s">
        <v>55</v>
      </c>
      <c r="C412" s="5" t="s">
        <v>19</v>
      </c>
      <c r="D412" s="5">
        <v>380</v>
      </c>
      <c r="E412" s="5">
        <v>2500</v>
      </c>
      <c r="F412" s="6" t="s">
        <v>20</v>
      </c>
      <c r="G412" s="7">
        <v>2</v>
      </c>
      <c r="H412" s="8">
        <v>6.5</v>
      </c>
      <c r="I412" s="5">
        <v>7.2</v>
      </c>
      <c r="J412" s="5" t="s">
        <v>21</v>
      </c>
      <c r="K412" s="5" t="s">
        <v>21</v>
      </c>
      <c r="L412" s="5">
        <f t="shared" si="170"/>
        <v>3500.0000000000009</v>
      </c>
      <c r="M412" s="5">
        <v>0</v>
      </c>
      <c r="N412" s="5">
        <v>0</v>
      </c>
      <c r="O412" s="11">
        <f t="shared" ref="O412" si="236">(I412-H412)</f>
        <v>0.70000000000000018</v>
      </c>
      <c r="P412" s="9">
        <f t="shared" si="228"/>
        <v>3500.0000000000009</v>
      </c>
    </row>
    <row r="413" spans="1:16" s="2" customFormat="1" ht="18.75" customHeight="1">
      <c r="A413" s="10">
        <v>44386</v>
      </c>
      <c r="B413" s="5" t="s">
        <v>54</v>
      </c>
      <c r="C413" s="5" t="s">
        <v>19</v>
      </c>
      <c r="D413" s="5">
        <v>4500</v>
      </c>
      <c r="E413" s="5">
        <v>200</v>
      </c>
      <c r="F413" s="6" t="s">
        <v>20</v>
      </c>
      <c r="G413" s="7">
        <v>2</v>
      </c>
      <c r="H413" s="8">
        <v>130</v>
      </c>
      <c r="I413" s="5">
        <v>160</v>
      </c>
      <c r="J413" s="5" t="s">
        <v>21</v>
      </c>
      <c r="K413" s="5" t="s">
        <v>21</v>
      </c>
      <c r="L413" s="5">
        <f t="shared" si="170"/>
        <v>12000</v>
      </c>
      <c r="M413" s="5">
        <v>0</v>
      </c>
      <c r="N413" s="5">
        <v>0</v>
      </c>
      <c r="O413" s="11">
        <f t="shared" ref="O413" si="237">(I413-H413)</f>
        <v>30</v>
      </c>
      <c r="P413" s="9">
        <f t="shared" si="228"/>
        <v>12000</v>
      </c>
    </row>
    <row r="414" spans="1:16" s="2" customFormat="1" ht="18.75" customHeight="1">
      <c r="A414" s="10">
        <v>44383</v>
      </c>
      <c r="B414" s="5" t="s">
        <v>53</v>
      </c>
      <c r="C414" s="5" t="s">
        <v>19</v>
      </c>
      <c r="D414" s="5">
        <v>7000</v>
      </c>
      <c r="E414" s="5">
        <v>100</v>
      </c>
      <c r="F414" s="6" t="s">
        <v>20</v>
      </c>
      <c r="G414" s="7">
        <v>2</v>
      </c>
      <c r="H414" s="8">
        <v>190</v>
      </c>
      <c r="I414" s="5">
        <v>140</v>
      </c>
      <c r="J414" s="5" t="s">
        <v>21</v>
      </c>
      <c r="K414" s="5" t="s">
        <v>21</v>
      </c>
      <c r="L414" s="5">
        <f t="shared" si="170"/>
        <v>-10000</v>
      </c>
      <c r="M414" s="5">
        <v>0</v>
      </c>
      <c r="N414" s="5">
        <v>0</v>
      </c>
      <c r="O414" s="11">
        <f t="shared" ref="O414" si="238">(I414-H414)</f>
        <v>-50</v>
      </c>
      <c r="P414" s="32">
        <f t="shared" si="228"/>
        <v>-10000</v>
      </c>
    </row>
    <row r="415" spans="1:16" s="2" customFormat="1" ht="18.75" customHeight="1" thickBot="1">
      <c r="A415" s="25">
        <v>44379</v>
      </c>
      <c r="B415" s="26" t="s">
        <v>52</v>
      </c>
      <c r="C415" s="26" t="s">
        <v>19</v>
      </c>
      <c r="D415" s="26">
        <v>3000</v>
      </c>
      <c r="E415" s="26">
        <v>250</v>
      </c>
      <c r="F415" s="27" t="s">
        <v>20</v>
      </c>
      <c r="G415" s="28">
        <v>2</v>
      </c>
      <c r="H415" s="29">
        <v>110</v>
      </c>
      <c r="I415" s="26">
        <v>140</v>
      </c>
      <c r="J415" s="26" t="s">
        <v>21</v>
      </c>
      <c r="K415" s="26" t="s">
        <v>21</v>
      </c>
      <c r="L415" s="5">
        <f t="shared" si="170"/>
        <v>15000</v>
      </c>
      <c r="M415" s="26">
        <v>0</v>
      </c>
      <c r="N415" s="26">
        <v>0</v>
      </c>
      <c r="O415" s="30">
        <f t="shared" ref="O415" si="239">(I415-H415)</f>
        <v>30</v>
      </c>
      <c r="P415" s="31">
        <f t="shared" si="228"/>
        <v>15000</v>
      </c>
    </row>
    <row r="416" spans="1:16" s="2" customFormat="1" ht="18.75" customHeight="1">
      <c r="A416" s="18">
        <v>44377</v>
      </c>
      <c r="B416" s="19" t="s">
        <v>44</v>
      </c>
      <c r="C416" s="19" t="s">
        <v>19</v>
      </c>
      <c r="D416" s="19">
        <v>1840</v>
      </c>
      <c r="E416" s="19">
        <v>500</v>
      </c>
      <c r="F416" s="20" t="s">
        <v>20</v>
      </c>
      <c r="G416" s="21">
        <v>2</v>
      </c>
      <c r="H416" s="22">
        <v>68</v>
      </c>
      <c r="I416" s="19">
        <v>80</v>
      </c>
      <c r="J416" s="19" t="s">
        <v>21</v>
      </c>
      <c r="K416" s="19" t="s">
        <v>21</v>
      </c>
      <c r="L416" s="5">
        <f t="shared" si="170"/>
        <v>12000</v>
      </c>
      <c r="M416" s="19">
        <v>0</v>
      </c>
      <c r="N416" s="19">
        <v>0</v>
      </c>
      <c r="O416" s="23">
        <f t="shared" ref="O416" si="240">(I416-H416)</f>
        <v>12</v>
      </c>
      <c r="P416" s="24">
        <f t="shared" si="228"/>
        <v>12000</v>
      </c>
    </row>
    <row r="417" spans="1:16" s="2" customFormat="1" ht="18.75" customHeight="1">
      <c r="A417" s="10">
        <v>44376</v>
      </c>
      <c r="B417" s="5" t="s">
        <v>51</v>
      </c>
      <c r="C417" s="5" t="s">
        <v>19</v>
      </c>
      <c r="D417" s="5">
        <v>6100</v>
      </c>
      <c r="E417" s="5">
        <v>125</v>
      </c>
      <c r="F417" s="6" t="s">
        <v>20</v>
      </c>
      <c r="G417" s="7">
        <v>2</v>
      </c>
      <c r="H417" s="8">
        <v>255</v>
      </c>
      <c r="I417" s="5">
        <v>220</v>
      </c>
      <c r="J417" s="5" t="s">
        <v>21</v>
      </c>
      <c r="K417" s="5" t="s">
        <v>21</v>
      </c>
      <c r="L417" s="5">
        <f t="shared" si="170"/>
        <v>-8750</v>
      </c>
      <c r="M417" s="5">
        <v>0</v>
      </c>
      <c r="N417" s="5">
        <v>0</v>
      </c>
      <c r="O417" s="11">
        <f t="shared" ref="O417" si="241">(I417-H417)</f>
        <v>-35</v>
      </c>
      <c r="P417" s="32">
        <f t="shared" si="228"/>
        <v>-8750</v>
      </c>
    </row>
    <row r="418" spans="1:16" s="2" customFormat="1" ht="18.75" customHeight="1">
      <c r="A418" s="10">
        <v>44376</v>
      </c>
      <c r="B418" s="5" t="s">
        <v>50</v>
      </c>
      <c r="C418" s="5" t="s">
        <v>19</v>
      </c>
      <c r="D418" s="5">
        <v>3550</v>
      </c>
      <c r="E418" s="5">
        <v>250</v>
      </c>
      <c r="F418" s="6" t="s">
        <v>20</v>
      </c>
      <c r="G418" s="7">
        <v>2</v>
      </c>
      <c r="H418" s="8">
        <v>146</v>
      </c>
      <c r="I418" s="5">
        <v>153</v>
      </c>
      <c r="J418" s="5" t="s">
        <v>21</v>
      </c>
      <c r="K418" s="5" t="s">
        <v>21</v>
      </c>
      <c r="L418" s="5">
        <f t="shared" si="170"/>
        <v>3500</v>
      </c>
      <c r="M418" s="5">
        <v>0</v>
      </c>
      <c r="N418" s="5">
        <v>0</v>
      </c>
      <c r="O418" s="11">
        <f t="shared" ref="O418" si="242">(I418-H418)</f>
        <v>7</v>
      </c>
      <c r="P418" s="9">
        <f t="shared" si="228"/>
        <v>3500</v>
      </c>
    </row>
    <row r="419" spans="1:16" s="2" customFormat="1" ht="18.75" customHeight="1">
      <c r="A419" s="10">
        <v>44375</v>
      </c>
      <c r="B419" s="5" t="s">
        <v>18</v>
      </c>
      <c r="C419" s="5" t="s">
        <v>19</v>
      </c>
      <c r="D419" s="5">
        <v>335</v>
      </c>
      <c r="E419" s="5">
        <v>2850</v>
      </c>
      <c r="F419" s="6" t="s">
        <v>20</v>
      </c>
      <c r="G419" s="7">
        <v>2</v>
      </c>
      <c r="H419" s="8">
        <v>11.35</v>
      </c>
      <c r="I419" s="5">
        <v>12.2</v>
      </c>
      <c r="J419" s="5" t="s">
        <v>21</v>
      </c>
      <c r="K419" s="5" t="s">
        <v>21</v>
      </c>
      <c r="L419" s="5">
        <f t="shared" si="170"/>
        <v>4844.9999999999982</v>
      </c>
      <c r="M419" s="5">
        <v>0</v>
      </c>
      <c r="N419" s="5">
        <v>0</v>
      </c>
      <c r="O419" s="11">
        <f t="shared" ref="O419" si="243">(I419-H419)</f>
        <v>0.84999999999999964</v>
      </c>
      <c r="P419" s="9">
        <f t="shared" si="228"/>
        <v>4844.9999999999982</v>
      </c>
    </row>
    <row r="420" spans="1:16" s="2" customFormat="1" ht="18.75" customHeight="1">
      <c r="A420" s="10">
        <v>44372</v>
      </c>
      <c r="B420" s="5" t="s">
        <v>48</v>
      </c>
      <c r="C420" s="5" t="s">
        <v>19</v>
      </c>
      <c r="D420" s="5">
        <v>900</v>
      </c>
      <c r="E420" s="5">
        <v>800</v>
      </c>
      <c r="F420" s="6" t="s">
        <v>20</v>
      </c>
      <c r="G420" s="7">
        <v>2</v>
      </c>
      <c r="H420" s="8">
        <v>17.5</v>
      </c>
      <c r="I420" s="5">
        <v>20</v>
      </c>
      <c r="J420" s="5" t="s">
        <v>21</v>
      </c>
      <c r="K420" s="5" t="s">
        <v>21</v>
      </c>
      <c r="L420" s="5">
        <f t="shared" si="170"/>
        <v>4000</v>
      </c>
      <c r="M420" s="5">
        <v>0</v>
      </c>
      <c r="N420" s="5">
        <v>0</v>
      </c>
      <c r="O420" s="11">
        <f t="shared" ref="O420" si="244">(I420-H420)</f>
        <v>2.5</v>
      </c>
      <c r="P420" s="9">
        <f t="shared" si="228"/>
        <v>4000</v>
      </c>
    </row>
    <row r="421" spans="1:16" s="2" customFormat="1" ht="18.75" customHeight="1">
      <c r="A421" s="10">
        <v>44369</v>
      </c>
      <c r="B421" s="5" t="s">
        <v>30</v>
      </c>
      <c r="C421" s="5" t="s">
        <v>19</v>
      </c>
      <c r="D421" s="5">
        <v>1560</v>
      </c>
      <c r="E421" s="5">
        <v>500</v>
      </c>
      <c r="F421" s="6" t="s">
        <v>20</v>
      </c>
      <c r="G421" s="7">
        <v>2</v>
      </c>
      <c r="H421" s="8">
        <v>20</v>
      </c>
      <c r="I421" s="5">
        <v>24</v>
      </c>
      <c r="J421" s="5" t="s">
        <v>21</v>
      </c>
      <c r="K421" s="5" t="s">
        <v>21</v>
      </c>
      <c r="L421" s="5">
        <f t="shared" si="170"/>
        <v>4000</v>
      </c>
      <c r="M421" s="5">
        <v>0</v>
      </c>
      <c r="N421" s="5">
        <v>0</v>
      </c>
      <c r="O421" s="11">
        <f t="shared" ref="O421:O422" si="245">(I421-H421)</f>
        <v>4</v>
      </c>
      <c r="P421" s="9">
        <f t="shared" si="228"/>
        <v>4000</v>
      </c>
    </row>
    <row r="422" spans="1:16" s="2" customFormat="1" ht="18.75" customHeight="1">
      <c r="A422" s="10">
        <v>44366</v>
      </c>
      <c r="B422" s="5" t="s">
        <v>49</v>
      </c>
      <c r="C422" s="5" t="s">
        <v>19</v>
      </c>
      <c r="D422" s="5">
        <v>1400</v>
      </c>
      <c r="E422" s="5">
        <v>500</v>
      </c>
      <c r="F422" s="6" t="s">
        <v>20</v>
      </c>
      <c r="G422" s="7">
        <v>2</v>
      </c>
      <c r="H422" s="8">
        <v>20</v>
      </c>
      <c r="I422" s="5">
        <v>18</v>
      </c>
      <c r="J422" s="5" t="s">
        <v>21</v>
      </c>
      <c r="K422" s="5" t="s">
        <v>21</v>
      </c>
      <c r="L422" s="5">
        <f t="shared" si="170"/>
        <v>-2000</v>
      </c>
      <c r="M422" s="5">
        <v>0</v>
      </c>
      <c r="N422" s="5">
        <v>0</v>
      </c>
      <c r="O422" s="11">
        <f t="shared" si="245"/>
        <v>-2</v>
      </c>
      <c r="P422" s="32">
        <f t="shared" si="228"/>
        <v>-2000</v>
      </c>
    </row>
    <row r="423" spans="1:16" s="2" customFormat="1" ht="18.75" customHeight="1">
      <c r="A423" s="10">
        <v>44366</v>
      </c>
      <c r="B423" s="5" t="s">
        <v>47</v>
      </c>
      <c r="C423" s="5" t="s">
        <v>19</v>
      </c>
      <c r="D423" s="5">
        <v>230</v>
      </c>
      <c r="E423" s="5">
        <v>3000</v>
      </c>
      <c r="F423" s="6" t="s">
        <v>20</v>
      </c>
      <c r="G423" s="7">
        <v>2</v>
      </c>
      <c r="H423" s="8">
        <v>3.3</v>
      </c>
      <c r="I423" s="5">
        <v>2</v>
      </c>
      <c r="J423" s="5" t="s">
        <v>21</v>
      </c>
      <c r="K423" s="5" t="s">
        <v>21</v>
      </c>
      <c r="L423" s="5">
        <f t="shared" si="170"/>
        <v>-7799.9999999999991</v>
      </c>
      <c r="M423" s="5">
        <v>0</v>
      </c>
      <c r="N423" s="5">
        <v>0</v>
      </c>
      <c r="O423" s="11">
        <f t="shared" ref="O423" si="246">(I423-H423)</f>
        <v>-1.2999999999999998</v>
      </c>
      <c r="P423" s="9">
        <f t="shared" si="228"/>
        <v>-7799.9999999999991</v>
      </c>
    </row>
    <row r="424" spans="1:16" s="2" customFormat="1" ht="18.75" customHeight="1">
      <c r="A424" s="10">
        <v>44365</v>
      </c>
      <c r="B424" s="5" t="s">
        <v>46</v>
      </c>
      <c r="C424" s="5" t="s">
        <v>19</v>
      </c>
      <c r="D424" s="5">
        <v>2100</v>
      </c>
      <c r="E424" s="5">
        <v>500</v>
      </c>
      <c r="F424" s="6" t="s">
        <v>20</v>
      </c>
      <c r="G424" s="7">
        <v>2</v>
      </c>
      <c r="H424" s="8">
        <v>24</v>
      </c>
      <c r="I424" s="5">
        <v>29</v>
      </c>
      <c r="J424" s="5" t="s">
        <v>21</v>
      </c>
      <c r="K424" s="5" t="s">
        <v>21</v>
      </c>
      <c r="L424" s="5">
        <f t="shared" si="170"/>
        <v>5000</v>
      </c>
      <c r="M424" s="5">
        <v>0</v>
      </c>
      <c r="N424" s="5">
        <v>0</v>
      </c>
      <c r="O424" s="11">
        <f t="shared" ref="O424" si="247">(I424-H424)</f>
        <v>5</v>
      </c>
      <c r="P424" s="32">
        <f t="shared" si="228"/>
        <v>5000</v>
      </c>
    </row>
    <row r="425" spans="1:16" s="2" customFormat="1" ht="18.75" customHeight="1">
      <c r="A425" s="10">
        <v>44364</v>
      </c>
      <c r="B425" s="5" t="s">
        <v>41</v>
      </c>
      <c r="C425" s="5" t="s">
        <v>19</v>
      </c>
      <c r="D425" s="5">
        <v>1760</v>
      </c>
      <c r="E425" s="5">
        <v>1000</v>
      </c>
      <c r="F425" s="6" t="s">
        <v>20</v>
      </c>
      <c r="G425" s="7">
        <v>2</v>
      </c>
      <c r="H425" s="8">
        <v>29.5</v>
      </c>
      <c r="I425" s="5">
        <v>23</v>
      </c>
      <c r="J425" s="5" t="s">
        <v>21</v>
      </c>
      <c r="K425" s="5" t="s">
        <v>21</v>
      </c>
      <c r="L425" s="5">
        <f t="shared" si="170"/>
        <v>-13000</v>
      </c>
      <c r="M425" s="5">
        <v>0</v>
      </c>
      <c r="N425" s="5">
        <v>0</v>
      </c>
      <c r="O425" s="11">
        <f t="shared" ref="O425" si="248">(I425-H425)</f>
        <v>-6.5</v>
      </c>
      <c r="P425" s="32">
        <f t="shared" si="228"/>
        <v>-13000</v>
      </c>
    </row>
    <row r="426" spans="1:16" s="2" customFormat="1" ht="18.75" customHeight="1">
      <c r="A426" s="10">
        <v>44363</v>
      </c>
      <c r="B426" s="5" t="s">
        <v>43</v>
      </c>
      <c r="C426" s="5" t="s">
        <v>19</v>
      </c>
      <c r="D426" s="5">
        <v>1580</v>
      </c>
      <c r="E426" s="5">
        <v>500</v>
      </c>
      <c r="F426" s="6" t="s">
        <v>20</v>
      </c>
      <c r="G426" s="7">
        <v>2</v>
      </c>
      <c r="H426" s="8">
        <v>30</v>
      </c>
      <c r="I426" s="5">
        <v>22</v>
      </c>
      <c r="J426" s="5" t="s">
        <v>21</v>
      </c>
      <c r="K426" s="5" t="s">
        <v>21</v>
      </c>
      <c r="L426" s="5">
        <f t="shared" si="170"/>
        <v>-8000</v>
      </c>
      <c r="M426" s="5">
        <v>0</v>
      </c>
      <c r="N426" s="5">
        <v>0</v>
      </c>
      <c r="O426" s="11">
        <f t="shared" ref="O426" si="249">(I426-H426)</f>
        <v>-8</v>
      </c>
      <c r="P426" s="32">
        <f t="shared" si="228"/>
        <v>-8000</v>
      </c>
    </row>
    <row r="427" spans="1:16" s="2" customFormat="1" ht="18.75" customHeight="1">
      <c r="A427" s="10">
        <v>44362</v>
      </c>
      <c r="B427" s="5" t="s">
        <v>45</v>
      </c>
      <c r="C427" s="5" t="s">
        <v>19</v>
      </c>
      <c r="D427" s="5">
        <v>2350</v>
      </c>
      <c r="E427" s="5">
        <v>300</v>
      </c>
      <c r="F427" s="6" t="s">
        <v>20</v>
      </c>
      <c r="G427" s="7">
        <v>2</v>
      </c>
      <c r="H427" s="8">
        <v>57.5</v>
      </c>
      <c r="I427" s="5">
        <v>47</v>
      </c>
      <c r="J427" s="5" t="s">
        <v>21</v>
      </c>
      <c r="K427" s="5" t="s">
        <v>21</v>
      </c>
      <c r="L427" s="5">
        <f t="shared" si="170"/>
        <v>-6300</v>
      </c>
      <c r="M427" s="5">
        <v>0</v>
      </c>
      <c r="N427" s="5">
        <v>0</v>
      </c>
      <c r="O427" s="11">
        <f t="shared" ref="O427" si="250">(I427-H427)</f>
        <v>-10.5</v>
      </c>
      <c r="P427" s="32">
        <f t="shared" si="228"/>
        <v>-6300</v>
      </c>
    </row>
    <row r="428" spans="1:16" s="2" customFormat="1" ht="18.75" customHeight="1">
      <c r="A428" s="10">
        <v>44361</v>
      </c>
      <c r="B428" s="5" t="s">
        <v>28</v>
      </c>
      <c r="C428" s="5" t="s">
        <v>19</v>
      </c>
      <c r="D428" s="5">
        <v>780</v>
      </c>
      <c r="E428" s="5">
        <v>1250</v>
      </c>
      <c r="F428" s="6" t="s">
        <v>20</v>
      </c>
      <c r="G428" s="7">
        <v>2</v>
      </c>
      <c r="H428" s="8">
        <v>28</v>
      </c>
      <c r="I428" s="5">
        <v>35</v>
      </c>
      <c r="J428" s="5" t="s">
        <v>21</v>
      </c>
      <c r="K428" s="5" t="s">
        <v>21</v>
      </c>
      <c r="L428" s="5">
        <f t="shared" si="170"/>
        <v>17500</v>
      </c>
      <c r="M428" s="5">
        <v>0</v>
      </c>
      <c r="N428" s="5">
        <v>0</v>
      </c>
      <c r="O428" s="11">
        <f t="shared" ref="O428" si="251">(I428-H428)</f>
        <v>7</v>
      </c>
      <c r="P428" s="9">
        <f t="shared" si="228"/>
        <v>17500</v>
      </c>
    </row>
    <row r="429" spans="1:16" s="2" customFormat="1" ht="18.75" customHeight="1">
      <c r="A429" s="10">
        <v>44357</v>
      </c>
      <c r="B429" s="5" t="s">
        <v>25</v>
      </c>
      <c r="C429" s="5" t="s">
        <v>19</v>
      </c>
      <c r="D429" s="5">
        <v>100</v>
      </c>
      <c r="E429" s="5">
        <v>7000</v>
      </c>
      <c r="F429" s="6" t="s">
        <v>20</v>
      </c>
      <c r="G429" s="7">
        <v>2</v>
      </c>
      <c r="H429" s="8">
        <v>3.8</v>
      </c>
      <c r="I429" s="5">
        <v>4.5</v>
      </c>
      <c r="J429" s="5" t="s">
        <v>21</v>
      </c>
      <c r="K429" s="5" t="s">
        <v>21</v>
      </c>
      <c r="L429" s="5">
        <f t="shared" si="170"/>
        <v>9800.0000000000018</v>
      </c>
      <c r="M429" s="5">
        <v>0</v>
      </c>
      <c r="N429" s="5">
        <v>0</v>
      </c>
      <c r="O429" s="11">
        <f t="shared" ref="O429" si="252">(I429-H429)</f>
        <v>0.70000000000000018</v>
      </c>
      <c r="P429" s="9">
        <f t="shared" si="228"/>
        <v>9800.0000000000018</v>
      </c>
    </row>
    <row r="430" spans="1:16" s="2" customFormat="1" ht="18.75" customHeight="1">
      <c r="A430" s="10">
        <v>44356</v>
      </c>
      <c r="B430" s="5" t="s">
        <v>23</v>
      </c>
      <c r="C430" s="5" t="s">
        <v>19</v>
      </c>
      <c r="D430" s="5">
        <v>1260</v>
      </c>
      <c r="E430" s="5">
        <v>550</v>
      </c>
      <c r="F430" s="6" t="s">
        <v>20</v>
      </c>
      <c r="G430" s="7">
        <v>2</v>
      </c>
      <c r="H430" s="8">
        <v>31.5</v>
      </c>
      <c r="I430" s="5">
        <v>35</v>
      </c>
      <c r="J430" s="5" t="s">
        <v>21</v>
      </c>
      <c r="K430" s="5" t="s">
        <v>21</v>
      </c>
      <c r="L430" s="5">
        <f t="shared" si="170"/>
        <v>3850</v>
      </c>
      <c r="M430" s="5">
        <v>0</v>
      </c>
      <c r="N430" s="5">
        <v>0</v>
      </c>
      <c r="O430" s="11">
        <f t="shared" ref="O430" si="253">(I430-H430)</f>
        <v>3.5</v>
      </c>
      <c r="P430" s="9">
        <f t="shared" si="228"/>
        <v>3850</v>
      </c>
    </row>
    <row r="431" spans="1:16" s="2" customFormat="1" ht="18.75" customHeight="1">
      <c r="A431" s="10">
        <v>44355</v>
      </c>
      <c r="B431" s="5" t="s">
        <v>44</v>
      </c>
      <c r="C431" s="5" t="s">
        <v>19</v>
      </c>
      <c r="D431" s="5">
        <v>1820</v>
      </c>
      <c r="E431" s="5">
        <v>500</v>
      </c>
      <c r="F431" s="6" t="s">
        <v>20</v>
      </c>
      <c r="G431" s="7">
        <v>2</v>
      </c>
      <c r="H431" s="8">
        <v>61</v>
      </c>
      <c r="I431" s="5">
        <v>66</v>
      </c>
      <c r="J431" s="5" t="s">
        <v>21</v>
      </c>
      <c r="K431" s="5" t="s">
        <v>21</v>
      </c>
      <c r="L431" s="5">
        <f t="shared" si="170"/>
        <v>5000</v>
      </c>
      <c r="M431" s="5">
        <v>0</v>
      </c>
      <c r="N431" s="5">
        <v>0</v>
      </c>
      <c r="O431" s="11">
        <f t="shared" ref="O431" si="254">(I431-H431)</f>
        <v>5</v>
      </c>
      <c r="P431" s="9">
        <f t="shared" si="228"/>
        <v>5000</v>
      </c>
    </row>
    <row r="432" spans="1:16" s="2" customFormat="1" ht="18.75" customHeight="1">
      <c r="A432" s="10">
        <v>44354</v>
      </c>
      <c r="B432" s="5" t="s">
        <v>43</v>
      </c>
      <c r="C432" s="5" t="s">
        <v>19</v>
      </c>
      <c r="D432" s="5">
        <v>1560</v>
      </c>
      <c r="E432" s="5">
        <v>500</v>
      </c>
      <c r="F432" s="6" t="s">
        <v>20</v>
      </c>
      <c r="G432" s="7">
        <v>2</v>
      </c>
      <c r="H432" s="8">
        <v>35</v>
      </c>
      <c r="I432" s="5">
        <v>42</v>
      </c>
      <c r="J432" s="5" t="s">
        <v>21</v>
      </c>
      <c r="K432" s="5" t="s">
        <v>21</v>
      </c>
      <c r="L432" s="5">
        <f t="shared" si="170"/>
        <v>7000</v>
      </c>
      <c r="M432" s="5">
        <v>0</v>
      </c>
      <c r="N432" s="5">
        <v>0</v>
      </c>
      <c r="O432" s="11">
        <f t="shared" ref="O432" si="255">(I432-H432)</f>
        <v>7</v>
      </c>
      <c r="P432" s="9">
        <f t="shared" si="228"/>
        <v>7000</v>
      </c>
    </row>
    <row r="433" spans="1:16" s="2" customFormat="1" ht="18.75" customHeight="1">
      <c r="A433" s="10">
        <v>44350</v>
      </c>
      <c r="B433" s="5" t="s">
        <v>27</v>
      </c>
      <c r="C433" s="5" t="s">
        <v>19</v>
      </c>
      <c r="D433" s="5">
        <v>1140</v>
      </c>
      <c r="E433" s="5">
        <v>850</v>
      </c>
      <c r="F433" s="6" t="s">
        <v>20</v>
      </c>
      <c r="G433" s="7">
        <v>2</v>
      </c>
      <c r="H433" s="8">
        <v>36</v>
      </c>
      <c r="I433" s="5">
        <v>30</v>
      </c>
      <c r="J433" s="5" t="s">
        <v>21</v>
      </c>
      <c r="K433" s="5" t="s">
        <v>21</v>
      </c>
      <c r="L433" s="5">
        <f t="shared" si="170"/>
        <v>-10200</v>
      </c>
      <c r="M433" s="5">
        <v>0</v>
      </c>
      <c r="N433" s="5">
        <v>0</v>
      </c>
      <c r="O433" s="11">
        <f t="shared" ref="O433" si="256">(I433-H433)</f>
        <v>-6</v>
      </c>
      <c r="P433" s="32">
        <f t="shared" si="228"/>
        <v>-10200</v>
      </c>
    </row>
    <row r="434" spans="1:16" s="2" customFormat="1" ht="18.75" customHeight="1">
      <c r="A434" s="10">
        <v>44349</v>
      </c>
      <c r="B434" s="5" t="s">
        <v>42</v>
      </c>
      <c r="C434" s="5" t="s">
        <v>19</v>
      </c>
      <c r="D434" s="5">
        <v>1260</v>
      </c>
      <c r="E434" s="5">
        <v>400</v>
      </c>
      <c r="F434" s="6" t="s">
        <v>20</v>
      </c>
      <c r="G434" s="7">
        <v>2</v>
      </c>
      <c r="H434" s="8">
        <v>34.5</v>
      </c>
      <c r="I434" s="5">
        <v>40</v>
      </c>
      <c r="J434" s="5" t="s">
        <v>21</v>
      </c>
      <c r="K434" s="5" t="s">
        <v>21</v>
      </c>
      <c r="L434" s="5">
        <f t="shared" si="170"/>
        <v>4400</v>
      </c>
      <c r="M434" s="5">
        <v>0</v>
      </c>
      <c r="N434" s="5">
        <v>0</v>
      </c>
      <c r="O434" s="11">
        <f t="shared" ref="O434" si="257">(I434-H434)</f>
        <v>5.5</v>
      </c>
      <c r="P434" s="9">
        <f t="shared" si="228"/>
        <v>4400</v>
      </c>
    </row>
    <row r="435" spans="1:16" s="2" customFormat="1" ht="18.75" customHeight="1" thickBot="1">
      <c r="A435" s="25">
        <v>44348</v>
      </c>
      <c r="B435" s="26" t="s">
        <v>41</v>
      </c>
      <c r="C435" s="26" t="s">
        <v>19</v>
      </c>
      <c r="D435" s="26">
        <v>1380</v>
      </c>
      <c r="E435" s="26">
        <v>1000</v>
      </c>
      <c r="F435" s="27" t="s">
        <v>20</v>
      </c>
      <c r="G435" s="28">
        <v>2</v>
      </c>
      <c r="H435" s="29">
        <v>48</v>
      </c>
      <c r="I435" s="26">
        <v>54</v>
      </c>
      <c r="J435" s="26" t="s">
        <v>21</v>
      </c>
      <c r="K435" s="26" t="s">
        <v>21</v>
      </c>
      <c r="L435" s="5">
        <f t="shared" si="170"/>
        <v>12000</v>
      </c>
      <c r="M435" s="26">
        <v>0</v>
      </c>
      <c r="N435" s="26">
        <v>0</v>
      </c>
      <c r="O435" s="30">
        <f t="shared" ref="O435" si="258">(I435-H435)</f>
        <v>6</v>
      </c>
      <c r="P435" s="31">
        <f t="shared" si="228"/>
        <v>12000</v>
      </c>
    </row>
    <row r="436" spans="1:16" s="2" customFormat="1" ht="18.75" customHeight="1">
      <c r="A436" s="18">
        <v>44347</v>
      </c>
      <c r="B436" s="19" t="s">
        <v>40</v>
      </c>
      <c r="C436" s="19" t="s">
        <v>19</v>
      </c>
      <c r="D436" s="19">
        <v>3300</v>
      </c>
      <c r="E436" s="19">
        <v>250</v>
      </c>
      <c r="F436" s="20" t="s">
        <v>20</v>
      </c>
      <c r="G436" s="21">
        <v>2</v>
      </c>
      <c r="H436" s="22">
        <v>91</v>
      </c>
      <c r="I436" s="19">
        <v>71</v>
      </c>
      <c r="J436" s="19" t="s">
        <v>21</v>
      </c>
      <c r="K436" s="19" t="s">
        <v>21</v>
      </c>
      <c r="L436" s="5">
        <f t="shared" si="170"/>
        <v>-10000</v>
      </c>
      <c r="M436" s="19">
        <v>0</v>
      </c>
      <c r="N436" s="19">
        <v>0</v>
      </c>
      <c r="O436" s="23">
        <f t="shared" ref="O436" si="259">(I436-H436)</f>
        <v>-20</v>
      </c>
      <c r="P436" s="33">
        <f t="shared" si="228"/>
        <v>-10000</v>
      </c>
    </row>
    <row r="437" spans="1:16" s="2" customFormat="1" ht="18.75" customHeight="1">
      <c r="A437" s="10">
        <v>44347</v>
      </c>
      <c r="B437" s="5" t="s">
        <v>39</v>
      </c>
      <c r="C437" s="5" t="s">
        <v>19</v>
      </c>
      <c r="D437" s="5">
        <v>480</v>
      </c>
      <c r="E437" s="5">
        <v>1100</v>
      </c>
      <c r="F437" s="6" t="s">
        <v>20</v>
      </c>
      <c r="G437" s="7">
        <v>2</v>
      </c>
      <c r="H437" s="8">
        <v>19</v>
      </c>
      <c r="I437" s="5">
        <v>22</v>
      </c>
      <c r="J437" s="5" t="s">
        <v>21</v>
      </c>
      <c r="K437" s="5" t="s">
        <v>21</v>
      </c>
      <c r="L437" s="5">
        <f t="shared" si="170"/>
        <v>6600</v>
      </c>
      <c r="M437" s="5">
        <v>0</v>
      </c>
      <c r="N437" s="5">
        <v>0</v>
      </c>
      <c r="O437" s="11">
        <f t="shared" ref="O437" si="260">(I437-H437)</f>
        <v>3</v>
      </c>
      <c r="P437" s="9">
        <f t="shared" si="228"/>
        <v>6600</v>
      </c>
    </row>
    <row r="438" spans="1:16" s="2" customFormat="1" ht="18.75" customHeight="1">
      <c r="A438" s="10">
        <v>44344</v>
      </c>
      <c r="B438" s="5" t="s">
        <v>38</v>
      </c>
      <c r="C438" s="5" t="s">
        <v>19</v>
      </c>
      <c r="D438" s="5">
        <v>1760</v>
      </c>
      <c r="E438" s="5">
        <v>350</v>
      </c>
      <c r="F438" s="6" t="s">
        <v>20</v>
      </c>
      <c r="G438" s="7">
        <v>2</v>
      </c>
      <c r="H438" s="8">
        <v>33</v>
      </c>
      <c r="I438" s="5">
        <v>26</v>
      </c>
      <c r="J438" s="5" t="s">
        <v>21</v>
      </c>
      <c r="K438" s="5" t="s">
        <v>21</v>
      </c>
      <c r="L438" s="5">
        <f t="shared" si="170"/>
        <v>-4900</v>
      </c>
      <c r="M438" s="5">
        <v>0</v>
      </c>
      <c r="N438" s="5">
        <v>0</v>
      </c>
      <c r="O438" s="11">
        <f t="shared" ref="O438" si="261">(I438-H438)</f>
        <v>-7</v>
      </c>
      <c r="P438" s="32">
        <f t="shared" si="228"/>
        <v>-4900</v>
      </c>
    </row>
    <row r="439" spans="1:16" s="2" customFormat="1" ht="18.75" customHeight="1">
      <c r="A439" s="10">
        <v>44343</v>
      </c>
      <c r="B439" s="5" t="s">
        <v>37</v>
      </c>
      <c r="C439" s="5" t="s">
        <v>19</v>
      </c>
      <c r="D439" s="5">
        <v>680</v>
      </c>
      <c r="E439" s="5">
        <v>1000</v>
      </c>
      <c r="F439" s="6" t="s">
        <v>20</v>
      </c>
      <c r="G439" s="7">
        <v>2</v>
      </c>
      <c r="H439" s="8">
        <v>26</v>
      </c>
      <c r="I439" s="5">
        <v>22</v>
      </c>
      <c r="J439" s="5" t="s">
        <v>21</v>
      </c>
      <c r="K439" s="5" t="s">
        <v>21</v>
      </c>
      <c r="L439" s="5">
        <f t="shared" si="170"/>
        <v>-8000</v>
      </c>
      <c r="M439" s="5">
        <v>0</v>
      </c>
      <c r="N439" s="5">
        <v>0</v>
      </c>
      <c r="O439" s="11">
        <f t="shared" ref="O439" si="262">(I439-H439)</f>
        <v>-4</v>
      </c>
      <c r="P439" s="32">
        <f t="shared" si="228"/>
        <v>-8000</v>
      </c>
    </row>
    <row r="440" spans="1:16" s="2" customFormat="1" ht="18.75" customHeight="1">
      <c r="A440" s="10">
        <v>44343</v>
      </c>
      <c r="B440" s="5" t="s">
        <v>36</v>
      </c>
      <c r="C440" s="5" t="s">
        <v>19</v>
      </c>
      <c r="D440" s="5">
        <v>980</v>
      </c>
      <c r="E440" s="5">
        <v>800</v>
      </c>
      <c r="F440" s="6" t="s">
        <v>20</v>
      </c>
      <c r="G440" s="7">
        <v>2</v>
      </c>
      <c r="H440" s="8">
        <v>12</v>
      </c>
      <c r="I440" s="5">
        <v>7</v>
      </c>
      <c r="J440" s="5" t="s">
        <v>21</v>
      </c>
      <c r="K440" s="5" t="s">
        <v>21</v>
      </c>
      <c r="L440" s="5">
        <f t="shared" ref="L440:L456" si="263">(I440-H440)*E440*G440</f>
        <v>-8000</v>
      </c>
      <c r="M440" s="5">
        <v>0</v>
      </c>
      <c r="N440" s="5">
        <v>0</v>
      </c>
      <c r="O440" s="11">
        <f t="shared" ref="O440" si="264">(I440-H440)</f>
        <v>-5</v>
      </c>
      <c r="P440" s="32">
        <f t="shared" si="228"/>
        <v>-8000</v>
      </c>
    </row>
    <row r="441" spans="1:16" s="2" customFormat="1" ht="18.75" customHeight="1">
      <c r="A441" s="10">
        <v>44342</v>
      </c>
      <c r="B441" s="5" t="s">
        <v>35</v>
      </c>
      <c r="C441" s="5" t="s">
        <v>19</v>
      </c>
      <c r="D441" s="5">
        <v>110</v>
      </c>
      <c r="E441" s="5">
        <v>7000</v>
      </c>
      <c r="F441" s="6" t="s">
        <v>20</v>
      </c>
      <c r="G441" s="7">
        <v>2</v>
      </c>
      <c r="H441" s="8">
        <v>2.2999999999999998</v>
      </c>
      <c r="I441" s="5">
        <v>2.9</v>
      </c>
      <c r="J441" s="5" t="s">
        <v>21</v>
      </c>
      <c r="K441" s="5" t="s">
        <v>21</v>
      </c>
      <c r="L441" s="5">
        <f t="shared" si="263"/>
        <v>8400.0000000000018</v>
      </c>
      <c r="M441" s="5">
        <v>0</v>
      </c>
      <c r="N441" s="5">
        <v>0</v>
      </c>
      <c r="O441" s="11">
        <f t="shared" ref="O441" si="265">(I441-H441)</f>
        <v>0.60000000000000009</v>
      </c>
      <c r="P441" s="9">
        <f t="shared" si="228"/>
        <v>8400.0000000000018</v>
      </c>
    </row>
    <row r="442" spans="1:16" s="2" customFormat="1" ht="18.75" customHeight="1">
      <c r="A442" s="10">
        <v>44341</v>
      </c>
      <c r="B442" s="5" t="s">
        <v>35</v>
      </c>
      <c r="C442" s="5" t="s">
        <v>19</v>
      </c>
      <c r="D442" s="5">
        <v>110</v>
      </c>
      <c r="E442" s="5">
        <v>7000</v>
      </c>
      <c r="F442" s="6" t="s">
        <v>20</v>
      </c>
      <c r="G442" s="7">
        <v>2</v>
      </c>
      <c r="H442" s="8">
        <v>2.5</v>
      </c>
      <c r="I442" s="5">
        <v>1.5</v>
      </c>
      <c r="J442" s="5" t="s">
        <v>21</v>
      </c>
      <c r="K442" s="5" t="s">
        <v>21</v>
      </c>
      <c r="L442" s="5">
        <f t="shared" si="263"/>
        <v>-14000</v>
      </c>
      <c r="M442" s="5">
        <v>0</v>
      </c>
      <c r="N442" s="5">
        <v>0</v>
      </c>
      <c r="O442" s="11">
        <f t="shared" ref="O442" si="266">(I442-H442)</f>
        <v>-1</v>
      </c>
      <c r="P442" s="32">
        <f t="shared" si="228"/>
        <v>-14000</v>
      </c>
    </row>
    <row r="443" spans="1:16" s="2" customFormat="1" ht="18.75" customHeight="1">
      <c r="A443" s="10">
        <v>44338</v>
      </c>
      <c r="B443" s="5" t="s">
        <v>34</v>
      </c>
      <c r="C443" s="5" t="s">
        <v>19</v>
      </c>
      <c r="D443" s="5">
        <v>55</v>
      </c>
      <c r="E443" s="5">
        <v>7000</v>
      </c>
      <c r="F443" s="6" t="s">
        <v>20</v>
      </c>
      <c r="G443" s="7">
        <v>2</v>
      </c>
      <c r="H443" s="8">
        <v>3.7</v>
      </c>
      <c r="I443" s="5">
        <v>4.0999999999999996</v>
      </c>
      <c r="J443" s="5" t="s">
        <v>21</v>
      </c>
      <c r="K443" s="5" t="s">
        <v>21</v>
      </c>
      <c r="L443" s="5">
        <f t="shared" si="263"/>
        <v>5599.9999999999927</v>
      </c>
      <c r="M443" s="5">
        <v>0</v>
      </c>
      <c r="N443" s="5">
        <v>0</v>
      </c>
      <c r="O443" s="11">
        <f t="shared" ref="O443" si="267">(I443-H443)</f>
        <v>0.39999999999999947</v>
      </c>
      <c r="P443" s="9">
        <f t="shared" si="228"/>
        <v>5599.9999999999927</v>
      </c>
    </row>
    <row r="444" spans="1:16" s="2" customFormat="1" ht="18.75" customHeight="1">
      <c r="A444" s="10">
        <v>44337</v>
      </c>
      <c r="B444" s="5" t="s">
        <v>33</v>
      </c>
      <c r="C444" s="5" t="s">
        <v>19</v>
      </c>
      <c r="D444" s="5">
        <v>630</v>
      </c>
      <c r="E444" s="5">
        <v>1250</v>
      </c>
      <c r="F444" s="6" t="s">
        <v>20</v>
      </c>
      <c r="G444" s="7">
        <v>2</v>
      </c>
      <c r="H444" s="8">
        <v>8.15</v>
      </c>
      <c r="I444" s="5">
        <v>10</v>
      </c>
      <c r="J444" s="5" t="s">
        <v>21</v>
      </c>
      <c r="K444" s="5" t="s">
        <v>21</v>
      </c>
      <c r="L444" s="5">
        <f t="shared" si="263"/>
        <v>4624.9999999999991</v>
      </c>
      <c r="M444" s="5">
        <v>0</v>
      </c>
      <c r="N444" s="5">
        <v>0</v>
      </c>
      <c r="O444" s="11">
        <f t="shared" ref="O444" si="268">(I444-H444)</f>
        <v>1.8499999999999996</v>
      </c>
      <c r="P444" s="9">
        <f t="shared" si="228"/>
        <v>4624.9999999999991</v>
      </c>
    </row>
    <row r="445" spans="1:16" s="2" customFormat="1" ht="18.75" customHeight="1">
      <c r="A445" s="10">
        <v>44336</v>
      </c>
      <c r="B445" s="5" t="s">
        <v>32</v>
      </c>
      <c r="C445" s="5" t="s">
        <v>19</v>
      </c>
      <c r="D445" s="5">
        <v>590</v>
      </c>
      <c r="E445" s="5">
        <v>1250</v>
      </c>
      <c r="F445" s="6" t="s">
        <v>20</v>
      </c>
      <c r="G445" s="7">
        <v>2</v>
      </c>
      <c r="H445" s="8">
        <v>10</v>
      </c>
      <c r="I445" s="5">
        <v>7</v>
      </c>
      <c r="J445" s="5" t="s">
        <v>21</v>
      </c>
      <c r="K445" s="5" t="s">
        <v>21</v>
      </c>
      <c r="L445" s="5">
        <f t="shared" si="263"/>
        <v>-7500</v>
      </c>
      <c r="M445" s="5">
        <v>0</v>
      </c>
      <c r="N445" s="5">
        <v>0</v>
      </c>
      <c r="O445" s="11">
        <f t="shared" ref="O445" si="269">(I445-H445)</f>
        <v>-3</v>
      </c>
      <c r="P445" s="32">
        <f t="shared" si="228"/>
        <v>-7500</v>
      </c>
    </row>
    <row r="446" spans="1:16" s="2" customFormat="1" ht="18.75" customHeight="1">
      <c r="A446" s="10">
        <v>44333</v>
      </c>
      <c r="B446" s="5" t="s">
        <v>31</v>
      </c>
      <c r="C446" s="5" t="s">
        <v>19</v>
      </c>
      <c r="D446" s="5">
        <v>380</v>
      </c>
      <c r="E446" s="5">
        <v>1500</v>
      </c>
      <c r="F446" s="6" t="s">
        <v>20</v>
      </c>
      <c r="G446" s="7">
        <v>2</v>
      </c>
      <c r="H446" s="8">
        <v>11.4</v>
      </c>
      <c r="I446" s="5">
        <v>13</v>
      </c>
      <c r="J446" s="5" t="s">
        <v>21</v>
      </c>
      <c r="K446" s="5" t="s">
        <v>21</v>
      </c>
      <c r="L446" s="5">
        <f t="shared" si="263"/>
        <v>4799.9999999999991</v>
      </c>
      <c r="M446" s="5">
        <v>0</v>
      </c>
      <c r="N446" s="5">
        <v>0</v>
      </c>
      <c r="O446" s="11">
        <f t="shared" ref="O446" si="270">(I446-H446)</f>
        <v>1.5999999999999996</v>
      </c>
      <c r="P446" s="9">
        <f t="shared" si="228"/>
        <v>4799.9999999999991</v>
      </c>
    </row>
    <row r="447" spans="1:16" s="2" customFormat="1" ht="18.75" customHeight="1">
      <c r="A447" s="10">
        <v>44327</v>
      </c>
      <c r="B447" s="5" t="s">
        <v>30</v>
      </c>
      <c r="C447" s="5" t="s">
        <v>19</v>
      </c>
      <c r="D447" s="5">
        <v>1420</v>
      </c>
      <c r="E447" s="5">
        <v>500</v>
      </c>
      <c r="F447" s="6" t="s">
        <v>20</v>
      </c>
      <c r="G447" s="7">
        <v>2</v>
      </c>
      <c r="H447" s="8">
        <v>29.3</v>
      </c>
      <c r="I447" s="5">
        <v>35</v>
      </c>
      <c r="J447" s="5" t="s">
        <v>21</v>
      </c>
      <c r="K447" s="5" t="s">
        <v>21</v>
      </c>
      <c r="L447" s="5">
        <f t="shared" si="263"/>
        <v>5699.9999999999991</v>
      </c>
      <c r="M447" s="5">
        <v>0</v>
      </c>
      <c r="N447" s="5">
        <v>0</v>
      </c>
      <c r="O447" s="11">
        <f t="shared" ref="O447" si="271">(I447-H447)</f>
        <v>5.6999999999999993</v>
      </c>
      <c r="P447" s="9">
        <f t="shared" si="228"/>
        <v>5699.9999999999991</v>
      </c>
    </row>
    <row r="448" spans="1:16" s="2" customFormat="1" ht="18.75" customHeight="1">
      <c r="A448" s="10">
        <v>44326</v>
      </c>
      <c r="B448" s="5" t="s">
        <v>29</v>
      </c>
      <c r="C448" s="5" t="s">
        <v>19</v>
      </c>
      <c r="D448" s="5">
        <v>720</v>
      </c>
      <c r="E448" s="5">
        <v>1150</v>
      </c>
      <c r="F448" s="6" t="s">
        <v>20</v>
      </c>
      <c r="G448" s="7">
        <v>2</v>
      </c>
      <c r="H448" s="8">
        <v>16</v>
      </c>
      <c r="I448" s="5">
        <v>18</v>
      </c>
      <c r="J448" s="5" t="s">
        <v>21</v>
      </c>
      <c r="K448" s="5" t="s">
        <v>21</v>
      </c>
      <c r="L448" s="5">
        <f t="shared" si="263"/>
        <v>4600</v>
      </c>
      <c r="M448" s="5">
        <v>0</v>
      </c>
      <c r="N448" s="5">
        <v>0</v>
      </c>
      <c r="O448" s="11">
        <f t="shared" ref="O448" si="272">(I448-H448)</f>
        <v>2</v>
      </c>
      <c r="P448" s="9">
        <f t="shared" si="228"/>
        <v>4600</v>
      </c>
    </row>
    <row r="449" spans="1:16" s="2" customFormat="1" ht="18.75" customHeight="1">
      <c r="A449" s="10">
        <v>44323</v>
      </c>
      <c r="B449" s="5" t="s">
        <v>28</v>
      </c>
      <c r="C449" s="5" t="s">
        <v>19</v>
      </c>
      <c r="D449" s="5">
        <v>800</v>
      </c>
      <c r="E449" s="5">
        <v>1250</v>
      </c>
      <c r="F449" s="6" t="s">
        <v>20</v>
      </c>
      <c r="G449" s="7">
        <v>2</v>
      </c>
      <c r="H449" s="8">
        <v>31</v>
      </c>
      <c r="I449" s="5">
        <v>34</v>
      </c>
      <c r="J449" s="5" t="s">
        <v>21</v>
      </c>
      <c r="K449" s="5" t="s">
        <v>21</v>
      </c>
      <c r="L449" s="5">
        <f t="shared" si="263"/>
        <v>7500</v>
      </c>
      <c r="M449" s="5">
        <v>0</v>
      </c>
      <c r="N449" s="5">
        <v>0</v>
      </c>
      <c r="O449" s="11">
        <f t="shared" ref="O449" si="273">(I449-H449)</f>
        <v>3</v>
      </c>
      <c r="P449" s="9">
        <f t="shared" si="228"/>
        <v>7500</v>
      </c>
    </row>
    <row r="450" spans="1:16" s="2" customFormat="1" ht="18.75" customHeight="1" thickBot="1">
      <c r="A450" s="25">
        <v>44321</v>
      </c>
      <c r="B450" s="26" t="s">
        <v>27</v>
      </c>
      <c r="C450" s="26" t="s">
        <v>24</v>
      </c>
      <c r="D450" s="26">
        <v>1020</v>
      </c>
      <c r="E450" s="26">
        <v>850</v>
      </c>
      <c r="F450" s="27" t="s">
        <v>20</v>
      </c>
      <c r="G450" s="28">
        <v>2</v>
      </c>
      <c r="H450" s="29">
        <v>35</v>
      </c>
      <c r="I450" s="26">
        <v>28</v>
      </c>
      <c r="J450" s="26" t="s">
        <v>21</v>
      </c>
      <c r="K450" s="26" t="s">
        <v>21</v>
      </c>
      <c r="L450" s="5">
        <f t="shared" si="263"/>
        <v>-11900</v>
      </c>
      <c r="M450" s="26">
        <v>0</v>
      </c>
      <c r="N450" s="26">
        <v>0</v>
      </c>
      <c r="O450" s="30">
        <f t="shared" ref="O450" si="274">(I450-H450)</f>
        <v>-7</v>
      </c>
      <c r="P450" s="34">
        <f t="shared" si="228"/>
        <v>-11900</v>
      </c>
    </row>
    <row r="451" spans="1:16" s="2" customFormat="1" ht="18.75" customHeight="1">
      <c r="A451" s="18">
        <v>44273</v>
      </c>
      <c r="B451" s="19" t="s">
        <v>18</v>
      </c>
      <c r="C451" s="19" t="s">
        <v>19</v>
      </c>
      <c r="D451" s="19">
        <v>330</v>
      </c>
      <c r="E451" s="19">
        <v>5600</v>
      </c>
      <c r="F451" s="20" t="s">
        <v>20</v>
      </c>
      <c r="G451" s="21">
        <v>2</v>
      </c>
      <c r="H451" s="22">
        <v>7.3</v>
      </c>
      <c r="I451" s="19">
        <v>8</v>
      </c>
      <c r="J451" s="19" t="s">
        <v>21</v>
      </c>
      <c r="K451" s="19" t="s">
        <v>21</v>
      </c>
      <c r="L451" s="5">
        <f t="shared" si="263"/>
        <v>7840.0000000000018</v>
      </c>
      <c r="M451" s="19">
        <v>0</v>
      </c>
      <c r="N451" s="19">
        <v>0</v>
      </c>
      <c r="O451" s="23">
        <f t="shared" ref="O451:O455" si="275">(I451-H451)</f>
        <v>0.70000000000000018</v>
      </c>
      <c r="P451" s="24">
        <f t="shared" si="228"/>
        <v>7840.0000000000018</v>
      </c>
    </row>
    <row r="452" spans="1:16" s="2" customFormat="1" ht="18.75" customHeight="1">
      <c r="A452" s="10">
        <v>44273</v>
      </c>
      <c r="B452" s="5" t="s">
        <v>22</v>
      </c>
      <c r="C452" s="5" t="s">
        <v>19</v>
      </c>
      <c r="D452" s="5">
        <v>340</v>
      </c>
      <c r="E452" s="5">
        <v>4300</v>
      </c>
      <c r="F452" s="6" t="s">
        <v>20</v>
      </c>
      <c r="G452" s="7">
        <v>2</v>
      </c>
      <c r="H452" s="8">
        <v>8.75</v>
      </c>
      <c r="I452" s="5">
        <v>7.6</v>
      </c>
      <c r="J452" s="5" t="s">
        <v>21</v>
      </c>
      <c r="K452" s="5" t="s">
        <v>21</v>
      </c>
      <c r="L452" s="5">
        <f t="shared" si="263"/>
        <v>-9890.0000000000036</v>
      </c>
      <c r="M452" s="5">
        <v>0</v>
      </c>
      <c r="N452" s="5">
        <v>0</v>
      </c>
      <c r="O452" s="11">
        <f t="shared" si="275"/>
        <v>-1.1500000000000004</v>
      </c>
      <c r="P452" s="32">
        <f t="shared" ref="P452:P456" si="276">SUM(L452:N452)</f>
        <v>-9890.0000000000036</v>
      </c>
    </row>
    <row r="453" spans="1:16" s="2" customFormat="1" ht="18.75" customHeight="1">
      <c r="A453" s="10">
        <v>44271</v>
      </c>
      <c r="B453" s="5" t="s">
        <v>23</v>
      </c>
      <c r="C453" s="5" t="s">
        <v>24</v>
      </c>
      <c r="D453" s="5">
        <v>1320</v>
      </c>
      <c r="E453" s="5">
        <v>1100</v>
      </c>
      <c r="F453" s="6" t="s">
        <v>20</v>
      </c>
      <c r="G453" s="7">
        <v>2</v>
      </c>
      <c r="H453" s="8">
        <v>22</v>
      </c>
      <c r="I453" s="5">
        <v>24</v>
      </c>
      <c r="J453" s="5" t="s">
        <v>21</v>
      </c>
      <c r="K453" s="5" t="s">
        <v>21</v>
      </c>
      <c r="L453" s="5">
        <f t="shared" si="263"/>
        <v>4400</v>
      </c>
      <c r="M453" s="5">
        <v>0</v>
      </c>
      <c r="N453" s="5">
        <v>0</v>
      </c>
      <c r="O453" s="11">
        <f t="shared" si="275"/>
        <v>2</v>
      </c>
      <c r="P453" s="9">
        <f t="shared" si="276"/>
        <v>4400</v>
      </c>
    </row>
    <row r="454" spans="1:16" s="2" customFormat="1" ht="18.75" customHeight="1">
      <c r="A454" s="10">
        <v>44270</v>
      </c>
      <c r="B454" s="5" t="s">
        <v>25</v>
      </c>
      <c r="C454" s="5" t="s">
        <v>24</v>
      </c>
      <c r="D454" s="5">
        <v>100</v>
      </c>
      <c r="E454" s="5">
        <v>8924</v>
      </c>
      <c r="F454" s="6" t="s">
        <v>20</v>
      </c>
      <c r="G454" s="7">
        <v>2</v>
      </c>
      <c r="H454" s="8">
        <v>3.4</v>
      </c>
      <c r="I454" s="5">
        <v>3.9</v>
      </c>
      <c r="J454" s="5" t="s">
        <v>21</v>
      </c>
      <c r="K454" s="5" t="s">
        <v>21</v>
      </c>
      <c r="L454" s="5">
        <f t="shared" si="263"/>
        <v>8924</v>
      </c>
      <c r="M454" s="5">
        <v>0</v>
      </c>
      <c r="N454" s="5">
        <v>0</v>
      </c>
      <c r="O454" s="11">
        <f t="shared" si="275"/>
        <v>0.5</v>
      </c>
      <c r="P454" s="9">
        <f t="shared" si="276"/>
        <v>8924</v>
      </c>
    </row>
    <row r="455" spans="1:16" s="2" customFormat="1" ht="18.75" customHeight="1">
      <c r="A455" s="10">
        <v>44270</v>
      </c>
      <c r="B455" s="5" t="s">
        <v>23</v>
      </c>
      <c r="C455" s="5" t="s">
        <v>24</v>
      </c>
      <c r="D455" s="5">
        <v>1320</v>
      </c>
      <c r="E455" s="5">
        <v>1100</v>
      </c>
      <c r="F455" s="6" t="s">
        <v>20</v>
      </c>
      <c r="G455" s="7">
        <v>2</v>
      </c>
      <c r="H455" s="8">
        <v>22.5</v>
      </c>
      <c r="I455" s="5">
        <v>24.5</v>
      </c>
      <c r="J455" s="5" t="s">
        <v>21</v>
      </c>
      <c r="K455" s="5" t="s">
        <v>21</v>
      </c>
      <c r="L455" s="5">
        <f t="shared" si="263"/>
        <v>4400</v>
      </c>
      <c r="M455" s="5">
        <v>0</v>
      </c>
      <c r="N455" s="5">
        <v>0</v>
      </c>
      <c r="O455" s="11">
        <f t="shared" si="275"/>
        <v>2</v>
      </c>
      <c r="P455" s="9">
        <f t="shared" si="276"/>
        <v>4400</v>
      </c>
    </row>
    <row r="456" spans="1:16" s="2" customFormat="1" ht="18.75" customHeight="1">
      <c r="A456" s="10">
        <v>44267</v>
      </c>
      <c r="B456" s="5" t="s">
        <v>26</v>
      </c>
      <c r="C456" s="5" t="s">
        <v>24</v>
      </c>
      <c r="D456" s="5">
        <v>7300</v>
      </c>
      <c r="E456" s="5">
        <v>100</v>
      </c>
      <c r="F456" s="6" t="s">
        <v>20</v>
      </c>
      <c r="G456" s="7">
        <v>2</v>
      </c>
      <c r="H456" s="8">
        <v>256</v>
      </c>
      <c r="I456" s="5">
        <v>290</v>
      </c>
      <c r="J456" s="5" t="s">
        <v>21</v>
      </c>
      <c r="K456" s="5" t="s">
        <v>21</v>
      </c>
      <c r="L456" s="5">
        <f t="shared" si="263"/>
        <v>6800</v>
      </c>
      <c r="M456" s="5">
        <v>0</v>
      </c>
      <c r="N456" s="5">
        <v>0</v>
      </c>
      <c r="O456" s="11">
        <f>(I456-H456)</f>
        <v>34</v>
      </c>
      <c r="P456" s="9">
        <f t="shared" si="276"/>
        <v>6800</v>
      </c>
    </row>
  </sheetData>
  <mergeCells count="13">
    <mergeCell ref="J4:J5"/>
    <mergeCell ref="K4:K5"/>
    <mergeCell ref="L4:N4"/>
    <mergeCell ref="A1:P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conditionalFormatting sqref="J259:N456 L248:L456 I201:O258 I195:O199 J187:O188 I188 I156:O186 I130:O154 I114:O124 I96:O99 I42:O80 I30:O40 I7:O11 I5:L5 M4:P5">
    <cfRule type="cellIs" dxfId="45" priority="103" operator="lessThan">
      <formula>0</formula>
    </cfRule>
  </conditionalFormatting>
  <conditionalFormatting sqref="M201:N456 M195:N199 M156:N188 M130:N154 M114:N124 M96:N99 M42:N80 M30:N40 M7:N11">
    <cfRule type="cellIs" dxfId="44" priority="101" operator="lessThan">
      <formula>0</formula>
    </cfRule>
    <cfRule type="cellIs" dxfId="43" priority="102" operator="lessThan">
      <formula>0</formula>
    </cfRule>
  </conditionalFormatting>
  <conditionalFormatting sqref="I200:O200">
    <cfRule type="cellIs" dxfId="42" priority="94" operator="lessThan">
      <formula>0</formula>
    </cfRule>
  </conditionalFormatting>
  <conditionalFormatting sqref="M200:N200">
    <cfRule type="cellIs" dxfId="41" priority="92" operator="lessThan">
      <formula>0</formula>
    </cfRule>
    <cfRule type="cellIs" dxfId="40" priority="93" operator="lessThan">
      <formula>0</formula>
    </cfRule>
  </conditionalFormatting>
  <conditionalFormatting sqref="I189:O194">
    <cfRule type="cellIs" dxfId="39" priority="88" operator="lessThan">
      <formula>0</formula>
    </cfRule>
  </conditionalFormatting>
  <conditionalFormatting sqref="M189:N194">
    <cfRule type="cellIs" dxfId="38" priority="86" operator="lessThan">
      <formula>0</formula>
    </cfRule>
    <cfRule type="cellIs" dxfId="37" priority="87" operator="lessThan">
      <formula>0</formula>
    </cfRule>
  </conditionalFormatting>
  <conditionalFormatting sqref="I155:O155">
    <cfRule type="cellIs" dxfId="36" priority="70" operator="lessThan">
      <formula>0</formula>
    </cfRule>
  </conditionalFormatting>
  <conditionalFormatting sqref="M155:N155">
    <cfRule type="cellIs" dxfId="35" priority="68" operator="lessThan">
      <formula>0</formula>
    </cfRule>
    <cfRule type="cellIs" dxfId="34" priority="69" operator="lessThan">
      <formula>0</formula>
    </cfRule>
  </conditionalFormatting>
  <conditionalFormatting sqref="I125:O129">
    <cfRule type="cellIs" dxfId="33" priority="61" operator="lessThan">
      <formula>0</formula>
    </cfRule>
  </conditionalFormatting>
  <conditionalFormatting sqref="M125:N129">
    <cfRule type="cellIs" dxfId="32" priority="59" operator="lessThan">
      <formula>0</formula>
    </cfRule>
    <cfRule type="cellIs" dxfId="31" priority="60" operator="lessThan">
      <formula>0</formula>
    </cfRule>
  </conditionalFormatting>
  <conditionalFormatting sqref="I100:O113">
    <cfRule type="cellIs" dxfId="30" priority="55" operator="lessThan">
      <formula>0</formula>
    </cfRule>
  </conditionalFormatting>
  <conditionalFormatting sqref="M100:N113">
    <cfRule type="cellIs" dxfId="29" priority="53" operator="lessThan">
      <formula>0</formula>
    </cfRule>
    <cfRule type="cellIs" dxfId="28" priority="54" operator="lessThan">
      <formula>0</formula>
    </cfRule>
  </conditionalFormatting>
  <conditionalFormatting sqref="I95:O95">
    <cfRule type="cellIs" dxfId="27" priority="49" operator="lessThan">
      <formula>0</formula>
    </cfRule>
  </conditionalFormatting>
  <conditionalFormatting sqref="M95:N95">
    <cfRule type="cellIs" dxfId="26" priority="47" operator="lessThan">
      <formula>0</formula>
    </cfRule>
    <cfRule type="cellIs" dxfId="25" priority="48" operator="lessThan">
      <formula>0</formula>
    </cfRule>
  </conditionalFormatting>
  <conditionalFormatting sqref="I94:O94">
    <cfRule type="cellIs" dxfId="24" priority="46" operator="lessThan">
      <formula>0</formula>
    </cfRule>
  </conditionalFormatting>
  <conditionalFormatting sqref="M94:N94">
    <cfRule type="cellIs" dxfId="23" priority="44" operator="lessThan">
      <formula>0</formula>
    </cfRule>
    <cfRule type="cellIs" dxfId="22" priority="45" operator="lessThan">
      <formula>0</formula>
    </cfRule>
  </conditionalFormatting>
  <conditionalFormatting sqref="I93:O93">
    <cfRule type="cellIs" dxfId="21" priority="43" operator="lessThan">
      <formula>0</formula>
    </cfRule>
  </conditionalFormatting>
  <conditionalFormatting sqref="M93:N93">
    <cfRule type="cellIs" dxfId="20" priority="41" operator="lessThan">
      <formula>0</formula>
    </cfRule>
    <cfRule type="cellIs" dxfId="19" priority="42" operator="lessThan">
      <formula>0</formula>
    </cfRule>
  </conditionalFormatting>
  <conditionalFormatting sqref="I86:O92">
    <cfRule type="cellIs" dxfId="18" priority="40" operator="lessThan">
      <formula>0</formula>
    </cfRule>
  </conditionalFormatting>
  <conditionalFormatting sqref="M86:N92">
    <cfRule type="cellIs" dxfId="17" priority="38" operator="lessThan">
      <formula>0</formula>
    </cfRule>
    <cfRule type="cellIs" dxfId="16" priority="39" operator="lessThan">
      <formula>0</formula>
    </cfRule>
  </conditionalFormatting>
  <conditionalFormatting sqref="I81:O85">
    <cfRule type="cellIs" dxfId="15" priority="37" operator="lessThan">
      <formula>0</formula>
    </cfRule>
  </conditionalFormatting>
  <conditionalFormatting sqref="M81:N85">
    <cfRule type="cellIs" dxfId="14" priority="35" operator="lessThan">
      <formula>0</formula>
    </cfRule>
    <cfRule type="cellIs" dxfId="13" priority="36" operator="lessThan">
      <formula>0</formula>
    </cfRule>
  </conditionalFormatting>
  <conditionalFormatting sqref="I80:O80">
    <cfRule type="cellIs" dxfId="12" priority="19" operator="lessThan">
      <formula>0</formula>
    </cfRule>
  </conditionalFormatting>
  <conditionalFormatting sqref="M80:N80">
    <cfRule type="cellIs" dxfId="11" priority="17" operator="lessThan">
      <formula>0</formula>
    </cfRule>
    <cfRule type="cellIs" dxfId="10" priority="18" operator="lessThan">
      <formula>0</formula>
    </cfRule>
  </conditionalFormatting>
  <conditionalFormatting sqref="L80">
    <cfRule type="cellIs" dxfId="9" priority="16" operator="lessThan">
      <formula>0</formula>
    </cfRule>
  </conditionalFormatting>
  <conditionalFormatting sqref="I41:O41">
    <cfRule type="cellIs" dxfId="8" priority="15" operator="lessThan">
      <formula>0</formula>
    </cfRule>
  </conditionalFormatting>
  <conditionalFormatting sqref="M41:N41">
    <cfRule type="cellIs" dxfId="7" priority="13" operator="lessThan">
      <formula>0</formula>
    </cfRule>
    <cfRule type="cellIs" dxfId="6" priority="14" operator="lessThan">
      <formula>0</formula>
    </cfRule>
  </conditionalFormatting>
  <conditionalFormatting sqref="I19:O29">
    <cfRule type="cellIs" dxfId="5" priority="9" operator="lessThan">
      <formula>0</formula>
    </cfRule>
  </conditionalFormatting>
  <conditionalFormatting sqref="M19:N29">
    <cfRule type="cellIs" dxfId="4" priority="7" operator="lessThan">
      <formula>0</formula>
    </cfRule>
    <cfRule type="cellIs" dxfId="3" priority="8" operator="lessThan">
      <formula>0</formula>
    </cfRule>
  </conditionalFormatting>
  <conditionalFormatting sqref="I12:O18">
    <cfRule type="cellIs" dxfId="2" priority="6" operator="lessThan">
      <formula>0</formula>
    </cfRule>
  </conditionalFormatting>
  <conditionalFormatting sqref="M12:N18">
    <cfRule type="cellIs" dxfId="1" priority="4" operator="lessThan">
      <formula>0</formula>
    </cfRule>
    <cfRule type="cellIs" dxfId="0" priority="5" operator="lessThan">
      <formula>0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lenovo</cp:lastModifiedBy>
  <dcterms:created xsi:type="dcterms:W3CDTF">2021-06-21T10:40:12Z</dcterms:created>
  <dcterms:modified xsi:type="dcterms:W3CDTF">2023-07-10T10:07:34Z</dcterms:modified>
</cp:coreProperties>
</file>